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19440" windowHeight="15600" tabRatio="902"/>
  </bookViews>
  <sheets>
    <sheet name="FİKSTÜR" sheetId="2" r:id="rId1"/>
    <sheet name="GOLLER" sheetId="3" r:id="rId2"/>
    <sheet name="KARTLAR" sheetId="4" r:id="rId3"/>
    <sheet name="FİNALLER" sheetId="5" r:id="rId4"/>
    <sheet name="TERTİP KOMİTESİ" sheetId="6" r:id="rId5"/>
    <sheet name="HAFTANIN ENLERİ" sheetId="7" r:id="rId6"/>
  </sheets>
  <definedNames>
    <definedName name="_xlnm.Print_Area" localSheetId="0">FİKSTÜR!$A$11:$AK$93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9" i="3"/>
  <c r="Q149" s="1"/>
  <c r="M150"/>
  <c r="Q150" s="1"/>
  <c r="M151"/>
  <c r="M155" s="1"/>
  <c r="M152"/>
  <c r="Q152"/>
  <c r="M153"/>
  <c r="Q153" s="1"/>
  <c r="M154"/>
  <c r="Q154" s="1"/>
  <c r="N155"/>
  <c r="O155"/>
  <c r="P155"/>
  <c r="M74"/>
  <c r="Q74" s="1"/>
  <c r="M75"/>
  <c r="Q75" s="1"/>
  <c r="M76"/>
  <c r="Q76" s="1"/>
  <c r="M77"/>
  <c r="Q77" s="1"/>
  <c r="M78"/>
  <c r="Q78" s="1"/>
  <c r="N79"/>
  <c r="O79"/>
  <c r="P79"/>
  <c r="M67"/>
  <c r="Q67" s="1"/>
  <c r="M68"/>
  <c r="Q68" s="1"/>
  <c r="M69"/>
  <c r="Q69" s="1"/>
  <c r="M70"/>
  <c r="Q70" s="1"/>
  <c r="M71"/>
  <c r="Q71" s="1"/>
  <c r="N72"/>
  <c r="O72"/>
  <c r="P72"/>
  <c r="C38" i="5"/>
  <c r="C39" s="1"/>
  <c r="C40" s="1"/>
  <c r="C41" s="1"/>
  <c r="C42" s="1"/>
  <c r="C43" s="1"/>
  <c r="C44" s="1"/>
  <c r="C45" s="1"/>
  <c r="D11"/>
  <c r="P148" i="3"/>
  <c r="O148"/>
  <c r="N148"/>
  <c r="M147"/>
  <c r="Q147" s="1"/>
  <c r="M146"/>
  <c r="Q146" s="1"/>
  <c r="M145"/>
  <c r="Q145" s="1"/>
  <c r="M144"/>
  <c r="Q144" s="1"/>
  <c r="M143"/>
  <c r="Q143" s="1"/>
  <c r="M142"/>
  <c r="Q142" s="1"/>
  <c r="P140"/>
  <c r="O140"/>
  <c r="N140"/>
  <c r="M139"/>
  <c r="Q139" s="1"/>
  <c r="M138"/>
  <c r="Q138" s="1"/>
  <c r="M137"/>
  <c r="Q137" s="1"/>
  <c r="M136"/>
  <c r="Q136" s="1"/>
  <c r="M135"/>
  <c r="Q135" s="1"/>
  <c r="M134"/>
  <c r="Q134" s="1"/>
  <c r="P132"/>
  <c r="O132"/>
  <c r="N132"/>
  <c r="M131"/>
  <c r="M130"/>
  <c r="Q130" s="1"/>
  <c r="M129"/>
  <c r="Q129" s="1"/>
  <c r="M128"/>
  <c r="Q128" s="1"/>
  <c r="P126"/>
  <c r="O126"/>
  <c r="N126"/>
  <c r="M125"/>
  <c r="Q125" s="1"/>
  <c r="M124"/>
  <c r="Q124" s="1"/>
  <c r="M123"/>
  <c r="Q123" s="1"/>
  <c r="M122"/>
  <c r="Q122" s="1"/>
  <c r="M121"/>
  <c r="Q121" s="1"/>
  <c r="M120"/>
  <c r="Q120" s="1"/>
  <c r="P118"/>
  <c r="O118"/>
  <c r="N118"/>
  <c r="M117"/>
  <c r="Q117" s="1"/>
  <c r="M116"/>
  <c r="Q116" s="1"/>
  <c r="M115"/>
  <c r="Q115" s="1"/>
  <c r="M114"/>
  <c r="Q114" s="1"/>
  <c r="M113"/>
  <c r="Q113" s="1"/>
  <c r="M112"/>
  <c r="Q112" s="1"/>
  <c r="M111"/>
  <c r="Q111" s="1"/>
  <c r="P109"/>
  <c r="O109"/>
  <c r="N109"/>
  <c r="M108"/>
  <c r="Q108" s="1"/>
  <c r="M107"/>
  <c r="Q107" s="1"/>
  <c r="M106"/>
  <c r="Q106" s="1"/>
  <c r="M105"/>
  <c r="Q105" s="1"/>
  <c r="M104"/>
  <c r="Q104" s="1"/>
  <c r="M103"/>
  <c r="Q103" s="1"/>
  <c r="P101"/>
  <c r="O101"/>
  <c r="N101"/>
  <c r="M100"/>
  <c r="Q100" s="1"/>
  <c r="M99"/>
  <c r="Q99" s="1"/>
  <c r="M98"/>
  <c r="Q98" s="1"/>
  <c r="M97"/>
  <c r="Q97" s="1"/>
  <c r="M96"/>
  <c r="Q96" s="1"/>
  <c r="M95"/>
  <c r="Q95" s="1"/>
  <c r="M94"/>
  <c r="Q94" s="1"/>
  <c r="P92"/>
  <c r="O92"/>
  <c r="N92"/>
  <c r="M91"/>
  <c r="Q91" s="1"/>
  <c r="M90"/>
  <c r="Q90" s="1"/>
  <c r="M89"/>
  <c r="Q89" s="1"/>
  <c r="M88"/>
  <c r="Q88" s="1"/>
  <c r="M87"/>
  <c r="Q87" s="1"/>
  <c r="M86"/>
  <c r="P65"/>
  <c r="O65"/>
  <c r="N65"/>
  <c r="M64"/>
  <c r="Q64" s="1"/>
  <c r="M63"/>
  <c r="Q63" s="1"/>
  <c r="M62"/>
  <c r="Q62" s="1"/>
  <c r="M61"/>
  <c r="Q61" s="1"/>
  <c r="M60"/>
  <c r="Q60" s="1"/>
  <c r="P58"/>
  <c r="O58"/>
  <c r="N58"/>
  <c r="M57"/>
  <c r="Q57" s="1"/>
  <c r="M56"/>
  <c r="Q56" s="1"/>
  <c r="M55"/>
  <c r="Q55" s="1"/>
  <c r="M54"/>
  <c r="Q54" s="1"/>
  <c r="M53"/>
  <c r="Q53" s="1"/>
  <c r="P51"/>
  <c r="O51"/>
  <c r="N51"/>
  <c r="M50"/>
  <c r="Q50" s="1"/>
  <c r="M49"/>
  <c r="Q49" s="1"/>
  <c r="M48"/>
  <c r="Q48" s="1"/>
  <c r="M47"/>
  <c r="Q47" s="1"/>
  <c r="M46"/>
  <c r="Q46" s="1"/>
  <c r="P44"/>
  <c r="O44"/>
  <c r="N44"/>
  <c r="M43"/>
  <c r="Q43" s="1"/>
  <c r="M42"/>
  <c r="Q42" s="1"/>
  <c r="M41"/>
  <c r="Q41" s="1"/>
  <c r="M40"/>
  <c r="Q40" s="1"/>
  <c r="M39"/>
  <c r="Q39" s="1"/>
  <c r="P37"/>
  <c r="O37"/>
  <c r="N37"/>
  <c r="M36"/>
  <c r="Q36" s="1"/>
  <c r="M35"/>
  <c r="Q35" s="1"/>
  <c r="M34"/>
  <c r="Q34" s="1"/>
  <c r="M33"/>
  <c r="Q33" s="1"/>
  <c r="M32"/>
  <c r="Q32" s="1"/>
  <c r="P30"/>
  <c r="O30"/>
  <c r="N30"/>
  <c r="M29"/>
  <c r="Q29" s="1"/>
  <c r="M28"/>
  <c r="Q28" s="1"/>
  <c r="M27"/>
  <c r="Q27" s="1"/>
  <c r="M26"/>
  <c r="Q26" s="1"/>
  <c r="M25"/>
  <c r="Q25" s="1"/>
  <c r="M24"/>
  <c r="Q24" s="1"/>
  <c r="M23"/>
  <c r="P21"/>
  <c r="O21"/>
  <c r="N21"/>
  <c r="M20"/>
  <c r="Q20" s="1"/>
  <c r="M19"/>
  <c r="Q19" s="1"/>
  <c r="M18"/>
  <c r="Q18" s="1"/>
  <c r="M17"/>
  <c r="Q17" s="1"/>
  <c r="M16"/>
  <c r="Q16" s="1"/>
  <c r="M15"/>
  <c r="Q15" s="1"/>
  <c r="P13"/>
  <c r="O13"/>
  <c r="N13"/>
  <c r="M12"/>
  <c r="Q12" s="1"/>
  <c r="M11"/>
  <c r="Q11" s="1"/>
  <c r="M10"/>
  <c r="Q10" s="1"/>
  <c r="M9"/>
  <c r="Q9" s="1"/>
  <c r="M8"/>
  <c r="Q8" s="1"/>
  <c r="M7"/>
  <c r="Q7" s="1"/>
  <c r="M6"/>
  <c r="Q6" s="1"/>
  <c r="AX125" i="2"/>
  <c r="AX118"/>
  <c r="AX119" s="1"/>
  <c r="AX120" s="1"/>
  <c r="AX121" s="1"/>
  <c r="AX122" s="1"/>
  <c r="AX123" s="1"/>
  <c r="AM118"/>
  <c r="AM119" s="1"/>
  <c r="AM120" s="1"/>
  <c r="AM121" s="1"/>
  <c r="AM122" s="1"/>
  <c r="AM123" s="1"/>
  <c r="AM124" s="1"/>
  <c r="AM125" s="1"/>
  <c r="AM126" s="1"/>
  <c r="AX112"/>
  <c r="AX105"/>
  <c r="AX106" s="1"/>
  <c r="AX107" s="1"/>
  <c r="AX108" s="1"/>
  <c r="AX109" s="1"/>
  <c r="AX110" s="1"/>
  <c r="AM105"/>
  <c r="AM106" s="1"/>
  <c r="AM107" s="1"/>
  <c r="AM108" s="1"/>
  <c r="AM109" s="1"/>
  <c r="AM110" s="1"/>
  <c r="AM111" s="1"/>
  <c r="AM112" s="1"/>
  <c r="AM113" s="1"/>
  <c r="AX99"/>
  <c r="AX92"/>
  <c r="AX93" s="1"/>
  <c r="AX94" s="1"/>
  <c r="AX95" s="1"/>
  <c r="AX96" s="1"/>
  <c r="AX97" s="1"/>
  <c r="AM92"/>
  <c r="AM93" s="1"/>
  <c r="AM94" s="1"/>
  <c r="AM95" s="1"/>
  <c r="AM96" s="1"/>
  <c r="AM97" s="1"/>
  <c r="AM98" s="1"/>
  <c r="AM99" s="1"/>
  <c r="AM100" s="1"/>
  <c r="AX86"/>
  <c r="AX79"/>
  <c r="AX80" s="1"/>
  <c r="AX81" s="1"/>
  <c r="AX82" s="1"/>
  <c r="AX83" s="1"/>
  <c r="AX84" s="1"/>
  <c r="AM79"/>
  <c r="AM80" s="1"/>
  <c r="AM81" s="1"/>
  <c r="AM82" s="1"/>
  <c r="AM83" s="1"/>
  <c r="AM84" s="1"/>
  <c r="AM85" s="1"/>
  <c r="AM86" s="1"/>
  <c r="AM87" s="1"/>
  <c r="AX73"/>
  <c r="AX66"/>
  <c r="AX67" s="1"/>
  <c r="AX68" s="1"/>
  <c r="AX69" s="1"/>
  <c r="AX70" s="1"/>
  <c r="AX71" s="1"/>
  <c r="AM66"/>
  <c r="AM67" s="1"/>
  <c r="AM68" s="1"/>
  <c r="AM69" s="1"/>
  <c r="AM70" s="1"/>
  <c r="AM71" s="1"/>
  <c r="AM72" s="1"/>
  <c r="AM73" s="1"/>
  <c r="AM74" s="1"/>
  <c r="AX60"/>
  <c r="AX53"/>
  <c r="AX54" s="1"/>
  <c r="AX55" s="1"/>
  <c r="AX56" s="1"/>
  <c r="AX57" s="1"/>
  <c r="AX58" s="1"/>
  <c r="AM53"/>
  <c r="AM54" s="1"/>
  <c r="AM55" s="1"/>
  <c r="AM56" s="1"/>
  <c r="AM57" s="1"/>
  <c r="AM58" s="1"/>
  <c r="AM59" s="1"/>
  <c r="AM60" s="1"/>
  <c r="AM61" s="1"/>
  <c r="AX47"/>
  <c r="AX40"/>
  <c r="AX41" s="1"/>
  <c r="AX42" s="1"/>
  <c r="AX43" s="1"/>
  <c r="AX44" s="1"/>
  <c r="AX45" s="1"/>
  <c r="AM40"/>
  <c r="AM41" s="1"/>
  <c r="AM42" s="1"/>
  <c r="AM43" s="1"/>
  <c r="AM44" s="1"/>
  <c r="AM45" s="1"/>
  <c r="AM46" s="1"/>
  <c r="AM47" s="1"/>
  <c r="AM48" s="1"/>
  <c r="AX34"/>
  <c r="AX27"/>
  <c r="AX28" s="1"/>
  <c r="AX29" s="1"/>
  <c r="AX30" s="1"/>
  <c r="AX31" s="1"/>
  <c r="AX32" s="1"/>
  <c r="AM27"/>
  <c r="AM28" s="1"/>
  <c r="AM29" s="1"/>
  <c r="AM30" s="1"/>
  <c r="AM31" s="1"/>
  <c r="AM32" s="1"/>
  <c r="AM33" s="1"/>
  <c r="AM34" s="1"/>
  <c r="AM35" s="1"/>
  <c r="AX21"/>
  <c r="AM21"/>
  <c r="AM22" s="1"/>
  <c r="AX14"/>
  <c r="AX15" s="1"/>
  <c r="AX16" s="1"/>
  <c r="AX17" s="1"/>
  <c r="AX18" s="1"/>
  <c r="AX19" s="1"/>
  <c r="AM14"/>
  <c r="AM15" s="1"/>
  <c r="AM16" s="1"/>
  <c r="AM17" s="1"/>
  <c r="AM18" s="1"/>
  <c r="AM19" s="1"/>
  <c r="AM20" s="1"/>
  <c r="Q151" i="3" l="1"/>
  <c r="Q155" s="1"/>
  <c r="Q79"/>
  <c r="M79"/>
  <c r="Q72"/>
  <c r="M72"/>
  <c r="M30"/>
  <c r="M51"/>
  <c r="M140"/>
  <c r="Q148"/>
  <c r="M92"/>
  <c r="Q140"/>
  <c r="Q86"/>
  <c r="Q92" s="1"/>
  <c r="M109"/>
  <c r="Q101"/>
  <c r="M126"/>
  <c r="Q118"/>
  <c r="Q126"/>
  <c r="Q65"/>
  <c r="M44"/>
  <c r="M21"/>
  <c r="M58"/>
  <c r="M132"/>
  <c r="Q21"/>
  <c r="Q37"/>
  <c r="Q109"/>
  <c r="Q58"/>
  <c r="Q13"/>
  <c r="Q44"/>
  <c r="Q51"/>
  <c r="Q23"/>
  <c r="Q30" s="1"/>
  <c r="M13"/>
  <c r="M37"/>
  <c r="M65"/>
  <c r="M101"/>
  <c r="M118"/>
  <c r="M148"/>
  <c r="Q131"/>
  <c r="Q132" s="1"/>
  <c r="K89" i="2"/>
  <c r="H89"/>
  <c r="K114"/>
  <c r="H114"/>
  <c r="K113"/>
  <c r="H113"/>
  <c r="E116"/>
  <c r="B116"/>
  <c r="E115"/>
  <c r="B115"/>
  <c r="E114"/>
  <c r="B114"/>
  <c r="E113"/>
  <c r="B113"/>
  <c r="E112"/>
  <c r="B112"/>
  <c r="K100"/>
  <c r="E103"/>
  <c r="B103"/>
  <c r="E101"/>
  <c r="B101"/>
  <c r="E91"/>
  <c r="B91"/>
  <c r="E90"/>
  <c r="B90"/>
  <c r="E89"/>
  <c r="B89"/>
  <c r="K78"/>
  <c r="H78"/>
  <c r="E79"/>
  <c r="B79"/>
  <c r="E78"/>
  <c r="B78"/>
  <c r="E77"/>
  <c r="B77"/>
  <c r="K66"/>
  <c r="H66"/>
  <c r="H65"/>
  <c r="E67"/>
  <c r="B67"/>
  <c r="E65"/>
  <c r="B65"/>
  <c r="E64"/>
  <c r="B64"/>
  <c r="K54"/>
  <c r="H54"/>
  <c r="K53"/>
  <c r="E55"/>
  <c r="B55"/>
  <c r="E54"/>
  <c r="B54"/>
  <c r="K43"/>
  <c r="H43"/>
  <c r="H42"/>
  <c r="K41"/>
  <c r="H41"/>
  <c r="H40"/>
  <c r="E42"/>
  <c r="B42"/>
  <c r="X76"/>
  <c r="AI76"/>
  <c r="X77"/>
  <c r="AI77"/>
  <c r="X78"/>
  <c r="AI78"/>
  <c r="X79"/>
  <c r="AI79"/>
  <c r="X80"/>
  <c r="AI80"/>
  <c r="X81"/>
  <c r="AI81"/>
  <c r="K30"/>
  <c r="K29"/>
  <c r="H29"/>
  <c r="E32"/>
  <c r="B32"/>
  <c r="E31"/>
  <c r="B31"/>
  <c r="E30"/>
  <c r="B30"/>
  <c r="K20"/>
  <c r="H20"/>
  <c r="K19"/>
  <c r="H19"/>
  <c r="H18"/>
  <c r="H17"/>
  <c r="E19"/>
  <c r="B19"/>
  <c r="E18"/>
  <c r="B18"/>
  <c r="E17"/>
  <c r="B17"/>
  <c r="E16"/>
  <c r="B16"/>
  <c r="A26"/>
  <c r="A38" s="1"/>
  <c r="A50" s="1"/>
  <c r="A62" s="1"/>
  <c r="A74" s="1"/>
  <c r="A86" s="1"/>
  <c r="A98" s="1"/>
  <c r="A110" s="1"/>
  <c r="X119" l="1"/>
  <c r="X117"/>
  <c r="X116"/>
  <c r="X115"/>
  <c r="X114"/>
  <c r="X113"/>
  <c r="X112"/>
  <c r="X111"/>
  <c r="P111"/>
  <c r="P112" s="1"/>
  <c r="P113" s="1"/>
  <c r="P114" s="1"/>
  <c r="P115" s="1"/>
  <c r="P116" s="1"/>
  <c r="P117" s="1"/>
  <c r="P119" s="1"/>
  <c r="X110"/>
  <c r="X106"/>
  <c r="X105"/>
  <c r="X104"/>
  <c r="X103"/>
  <c r="X102"/>
  <c r="X101"/>
  <c r="X100"/>
  <c r="X99"/>
  <c r="P99"/>
  <c r="P100" s="1"/>
  <c r="P101" s="1"/>
  <c r="P102" s="1"/>
  <c r="P103" s="1"/>
  <c r="P104" s="1"/>
  <c r="P105" s="1"/>
  <c r="P106" s="1"/>
  <c r="X98"/>
  <c r="AI93"/>
  <c r="X93"/>
  <c r="AI92"/>
  <c r="X92"/>
  <c r="AI91"/>
  <c r="X91"/>
  <c r="AI90"/>
  <c r="X90"/>
  <c r="AI89"/>
  <c r="X89"/>
  <c r="AI88"/>
  <c r="X88"/>
  <c r="AI87"/>
  <c r="AA87"/>
  <c r="AA88" s="1"/>
  <c r="AA89" s="1"/>
  <c r="AA90" s="1"/>
  <c r="AA91" s="1"/>
  <c r="AA92" s="1"/>
  <c r="AA93" s="1"/>
  <c r="X87"/>
  <c r="P87"/>
  <c r="P88" s="1"/>
  <c r="P89" s="1"/>
  <c r="P90" s="1"/>
  <c r="P91" s="1"/>
  <c r="P92" s="1"/>
  <c r="P93" s="1"/>
  <c r="AI86"/>
  <c r="X86"/>
  <c r="AI75"/>
  <c r="AA75"/>
  <c r="AA76" s="1"/>
  <c r="AA77" s="1"/>
  <c r="AA78" s="1"/>
  <c r="AA79" s="1"/>
  <c r="AA80" s="1"/>
  <c r="AA81" s="1"/>
  <c r="X75"/>
  <c r="P75"/>
  <c r="P76" s="1"/>
  <c r="P77" s="1"/>
  <c r="P78" s="1"/>
  <c r="P79" s="1"/>
  <c r="P80" s="1"/>
  <c r="P81" s="1"/>
  <c r="AI74"/>
  <c r="X74"/>
  <c r="AI69"/>
  <c r="X69"/>
  <c r="AI68"/>
  <c r="X68"/>
  <c r="AI67"/>
  <c r="X67"/>
  <c r="AI66"/>
  <c r="X66"/>
  <c r="AI65"/>
  <c r="X65"/>
  <c r="AI64"/>
  <c r="X64"/>
  <c r="AI63"/>
  <c r="AA63"/>
  <c r="AA64" s="1"/>
  <c r="AA65" s="1"/>
  <c r="AA66" s="1"/>
  <c r="AA67" s="1"/>
  <c r="AA68" s="1"/>
  <c r="AA69" s="1"/>
  <c r="X63"/>
  <c r="P63"/>
  <c r="P64" s="1"/>
  <c r="P65" s="1"/>
  <c r="P66" s="1"/>
  <c r="P67" s="1"/>
  <c r="P68" s="1"/>
  <c r="P69" s="1"/>
  <c r="AI62"/>
  <c r="X62"/>
  <c r="AI58"/>
  <c r="X58"/>
  <c r="AI57"/>
  <c r="X57"/>
  <c r="AI56"/>
  <c r="X56"/>
  <c r="AI55"/>
  <c r="X55"/>
  <c r="AI54"/>
  <c r="X54"/>
  <c r="AI53"/>
  <c r="X53"/>
  <c r="AI52"/>
  <c r="X52"/>
  <c r="AI51"/>
  <c r="AA51"/>
  <c r="AA52" s="1"/>
  <c r="AA53" s="1"/>
  <c r="AA54" s="1"/>
  <c r="AA55" s="1"/>
  <c r="AA56" s="1"/>
  <c r="AA57" s="1"/>
  <c r="AA58" s="1"/>
  <c r="X51"/>
  <c r="P51"/>
  <c r="P52" s="1"/>
  <c r="P53" s="1"/>
  <c r="P54" s="1"/>
  <c r="P55" s="1"/>
  <c r="P56" s="1"/>
  <c r="P57" s="1"/>
  <c r="P58" s="1"/>
  <c r="AI50"/>
  <c r="X50"/>
  <c r="AI46"/>
  <c r="X46"/>
  <c r="AI45"/>
  <c r="X45"/>
  <c r="AI44"/>
  <c r="X44"/>
  <c r="AI43"/>
  <c r="X43"/>
  <c r="AI42"/>
  <c r="X42"/>
  <c r="AI41"/>
  <c r="X41"/>
  <c r="AI40"/>
  <c r="X40"/>
  <c r="AI39"/>
  <c r="AA39"/>
  <c r="AA40" s="1"/>
  <c r="AA41" s="1"/>
  <c r="AA42" s="1"/>
  <c r="AA43" s="1"/>
  <c r="AA44" s="1"/>
  <c r="AA45" s="1"/>
  <c r="AA46" s="1"/>
  <c r="X39"/>
  <c r="P39"/>
  <c r="P40" s="1"/>
  <c r="P41" s="1"/>
  <c r="P42" s="1"/>
  <c r="P43" s="1"/>
  <c r="P44" s="1"/>
  <c r="P45" s="1"/>
  <c r="P46" s="1"/>
  <c r="AI38"/>
  <c r="X38"/>
  <c r="AI33"/>
  <c r="X33"/>
  <c r="AI32"/>
  <c r="X32"/>
  <c r="AI31"/>
  <c r="X31"/>
  <c r="AI30"/>
  <c r="X30"/>
  <c r="AI29"/>
  <c r="X29"/>
  <c r="AI28"/>
  <c r="X28"/>
  <c r="AI27"/>
  <c r="AA27"/>
  <c r="AA28" s="1"/>
  <c r="AA29" s="1"/>
  <c r="AA30" s="1"/>
  <c r="AA31" s="1"/>
  <c r="AA32" s="1"/>
  <c r="AA33" s="1"/>
  <c r="X27"/>
  <c r="P27"/>
  <c r="P28" s="1"/>
  <c r="P29" s="1"/>
  <c r="P30" s="1"/>
  <c r="P31" s="1"/>
  <c r="P32" s="1"/>
  <c r="P33" s="1"/>
  <c r="AI26"/>
  <c r="X26"/>
  <c r="AI21"/>
  <c r="X21"/>
  <c r="AI20"/>
  <c r="X20"/>
  <c r="AI19"/>
  <c r="X19"/>
  <c r="AI18"/>
  <c r="X18"/>
  <c r="AI17"/>
  <c r="X17"/>
  <c r="AI16"/>
  <c r="X16"/>
  <c r="AI15"/>
  <c r="AA15"/>
  <c r="AA16" s="1"/>
  <c r="AA17" s="1"/>
  <c r="AA18" s="1"/>
  <c r="AA19" s="1"/>
  <c r="AA20" s="1"/>
  <c r="AA21" s="1"/>
  <c r="X15"/>
  <c r="P15"/>
  <c r="P16" s="1"/>
  <c r="P17" s="1"/>
  <c r="P18" s="1"/>
  <c r="P19" s="1"/>
  <c r="P20" s="1"/>
  <c r="P21" s="1"/>
  <c r="AI14"/>
  <c r="X14"/>
  <c r="G14"/>
  <c r="G26" l="1"/>
  <c r="G38"/>
  <c r="G50" l="1"/>
  <c r="G62" l="1"/>
  <c r="G74" l="1"/>
  <c r="G86" l="1"/>
  <c r="G110" l="1"/>
  <c r="G98"/>
</calcChain>
</file>

<file path=xl/sharedStrings.xml><?xml version="1.0" encoding="utf-8"?>
<sst xmlns="http://schemas.openxmlformats.org/spreadsheetml/2006/main" count="881" uniqueCount="155">
  <si>
    <t>A GRUBU</t>
  </si>
  <si>
    <t>15:00 - 16:00</t>
  </si>
  <si>
    <t>B GRUBU</t>
  </si>
  <si>
    <t>1 . HAFTA</t>
  </si>
  <si>
    <t>2 . HAFTA</t>
  </si>
  <si>
    <t>TAKIM ADI</t>
  </si>
  <si>
    <t>G</t>
  </si>
  <si>
    <t>M</t>
  </si>
  <si>
    <t>B</t>
  </si>
  <si>
    <t>A</t>
  </si>
  <si>
    <t>Y</t>
  </si>
  <si>
    <t>AV</t>
  </si>
  <si>
    <t>O</t>
  </si>
  <si>
    <t>PUAN</t>
  </si>
  <si>
    <t>A GRUBU 1.hafta</t>
  </si>
  <si>
    <t>B GRUBU 1.hafta</t>
  </si>
  <si>
    <t>A GRUBU 2.hafta</t>
  </si>
  <si>
    <t>B GRUBU 2.hafta</t>
  </si>
  <si>
    <t>16:00 - 17:00</t>
  </si>
  <si>
    <t>örnek 2007</t>
  </si>
  <si>
    <t>No</t>
  </si>
  <si>
    <t>OYUNCU ADI  -  Hafta:</t>
  </si>
  <si>
    <t>TOP.</t>
  </si>
  <si>
    <t>ÇF</t>
  </si>
  <si>
    <t>YF</t>
  </si>
  <si>
    <t>F</t>
  </si>
  <si>
    <t>KART RAPORU</t>
  </si>
  <si>
    <t>: SARI KART GÖRMÜŞ</t>
  </si>
  <si>
    <t>: KIRMIZI KART GÖRMÜŞ</t>
  </si>
  <si>
    <t>MAÇ NO</t>
  </si>
  <si>
    <t>SAATLER</t>
  </si>
  <si>
    <t>SAHA</t>
  </si>
  <si>
    <t>1.</t>
  </si>
  <si>
    <t xml:space="preserve">ALT </t>
  </si>
  <si>
    <t>2.</t>
  </si>
  <si>
    <t>3.</t>
  </si>
  <si>
    <t>4.</t>
  </si>
  <si>
    <t>YARI FİNAL</t>
  </si>
  <si>
    <t>FİNAL</t>
  </si>
  <si>
    <t>ÖDÜL TÖRENİ</t>
  </si>
  <si>
    <t>Hakemlere Katılım Belgesi</t>
  </si>
  <si>
    <t>Takım Kaptanlarına Tüm Oyuncular İçin Katılım Belgeleri Dağıtımı</t>
  </si>
  <si>
    <t>En Centilmen Takım Kupası</t>
  </si>
  <si>
    <t>Gol Krallığı Kupası</t>
  </si>
  <si>
    <t>3.lük kupası</t>
  </si>
  <si>
    <t>2.lik kupası</t>
  </si>
  <si>
    <t>Şampiyonluk kupası</t>
  </si>
  <si>
    <t>Gol Krallığı kupası</t>
  </si>
  <si>
    <t>Centilmenlik kupası</t>
  </si>
  <si>
    <t>Üçüncülük kupası-madalya</t>
  </si>
  <si>
    <t>İkincilik kupası-madalya</t>
  </si>
  <si>
    <t>Birincilik kupası-madalya</t>
  </si>
  <si>
    <t xml:space="preserve">HAFTANIN TAKIMI </t>
  </si>
  <si>
    <t>HAFTANIN FUTBOLCUSU</t>
  </si>
  <si>
    <t>1.HAFTA</t>
  </si>
  <si>
    <t>2.HAFTA</t>
  </si>
  <si>
    <t>3.HAFTA</t>
  </si>
  <si>
    <t>4.HAFTA</t>
  </si>
  <si>
    <t>5.HAFTA</t>
  </si>
  <si>
    <t>6.HAFTA</t>
  </si>
  <si>
    <t>7.HAFTA</t>
  </si>
  <si>
    <t>8.HAFTA</t>
  </si>
  <si>
    <t>9.HAFTA</t>
  </si>
  <si>
    <t xml:space="preserve">ÇEYREK FİNAL </t>
  </si>
  <si>
    <t>A GRUBU 3.hafta</t>
  </si>
  <si>
    <t>B GRUBU 3.hafta</t>
  </si>
  <si>
    <t>3 . HAFTA</t>
  </si>
  <si>
    <t>A GRUBU 4.hafta</t>
  </si>
  <si>
    <t>B GRUBU 4.hafta</t>
  </si>
  <si>
    <t>4 . HAFTA</t>
  </si>
  <si>
    <t>A GRUBU 5.hafta</t>
  </si>
  <si>
    <t>B GRUBU 5.hafta</t>
  </si>
  <si>
    <t>5 . HAFTA</t>
  </si>
  <si>
    <t>A GRUBU 6.hafta</t>
  </si>
  <si>
    <t>B GRUBU 6.hafta</t>
  </si>
  <si>
    <t>6 . HAFTA</t>
  </si>
  <si>
    <t>A GRUBU 7.hafta</t>
  </si>
  <si>
    <t>B GRUBU 7.hafta</t>
  </si>
  <si>
    <t>7 . HAFTA</t>
  </si>
  <si>
    <t>SERTAÇ KONYA</t>
  </si>
  <si>
    <t>MURAT ULUKAYA</t>
  </si>
  <si>
    <t>İBRAHİM HOŞGÜL</t>
  </si>
  <si>
    <t>SERDAR ÖZKAN</t>
  </si>
  <si>
    <t>BAY</t>
  </si>
  <si>
    <t>8 . HAFTA</t>
  </si>
  <si>
    <t>9 . HAFTA</t>
  </si>
  <si>
    <t>A GRUBU 8.hafta</t>
  </si>
  <si>
    <t>A GRUBU 9.hafta</t>
  </si>
  <si>
    <t>MAVİ YILDIZLAR</t>
  </si>
  <si>
    <t>REESKONT CİTY</t>
  </si>
  <si>
    <t>1326 YEŞİL İNCİLER</t>
  </si>
  <si>
    <t>BURSA UŞAKLAR</t>
  </si>
  <si>
    <t>MATRAHSIZLAR</t>
  </si>
  <si>
    <t>MALİ YILDIZLAR</t>
  </si>
  <si>
    <t>MALİ ÇÖZÜM</t>
  </si>
  <si>
    <t>17:00 - 18:00</t>
  </si>
  <si>
    <t>18:00 - 19:00</t>
  </si>
  <si>
    <t>(1 NL.SAHA)</t>
  </si>
  <si>
    <t>(2.NL SAHA)</t>
  </si>
  <si>
    <t>RASYONEL FC</t>
  </si>
  <si>
    <t>BURSA FERAHSPOR</t>
  </si>
  <si>
    <t>EFEKTİFLER</t>
  </si>
  <si>
    <t>FC.KUR FARKI</t>
  </si>
  <si>
    <t>DENETİMSPOR</t>
  </si>
  <si>
    <t>OSMANLISPOR</t>
  </si>
  <si>
    <t>ENVANTER</t>
  </si>
  <si>
    <t>ULUDAĞSPOR</t>
  </si>
  <si>
    <t>MUHSGK</t>
  </si>
  <si>
    <t>İSİMSİZLER</t>
  </si>
  <si>
    <t>BAĞIMSIZLAR</t>
  </si>
  <si>
    <t>(2 NL. SAHA)</t>
  </si>
  <si>
    <t>BİRCAN KILIÇ</t>
  </si>
  <si>
    <t>NAZAN SEZENLER</t>
  </si>
  <si>
    <t>DOĞAN MÜFTÜOĞLU</t>
  </si>
  <si>
    <t>19:00 - 20:00</t>
  </si>
  <si>
    <t>K.K.E.G</t>
  </si>
  <si>
    <t>GEMLİK</t>
  </si>
  <si>
    <t>BURSA S.M.M.M.ODASI 25. GELENEKSEL FUTBOL TURNUVASI MUSA CEVAHİR SEZONU 2021</t>
  </si>
  <si>
    <t xml:space="preserve">BAY </t>
  </si>
  <si>
    <t>B GRUBU 8.hafta</t>
  </si>
  <si>
    <t>B GRUBU 9.hafta</t>
  </si>
  <si>
    <t xml:space="preserve">GOL KRALLIĞI </t>
  </si>
  <si>
    <t>G.TOPLAM</t>
  </si>
  <si>
    <t>ÇEYREK FİNAL</t>
  </si>
  <si>
    <t>a1</t>
  </si>
  <si>
    <t>b4</t>
  </si>
  <si>
    <t>a2</t>
  </si>
  <si>
    <t>b3</t>
  </si>
  <si>
    <t>a3</t>
  </si>
  <si>
    <t>b2</t>
  </si>
  <si>
    <t>a4</t>
  </si>
  <si>
    <t>b1</t>
  </si>
  <si>
    <t>15.00-16.00</t>
  </si>
  <si>
    <t>1.maç galibi</t>
  </si>
  <si>
    <t>3.maç galibi</t>
  </si>
  <si>
    <t>16.00-17.00</t>
  </si>
  <si>
    <t>2.maç galibi</t>
  </si>
  <si>
    <t>4.maç galibi</t>
  </si>
  <si>
    <t>Dostluk Maçı</t>
  </si>
  <si>
    <t>3.lük maçı (mağluplar)</t>
  </si>
  <si>
    <t>17:00-18:00</t>
  </si>
  <si>
    <t>final maçı</t>
  </si>
  <si>
    <t>Hakemlere Plaket</t>
  </si>
  <si>
    <t>Turnuvaya En çok katılan oyuncuya plaket</t>
  </si>
  <si>
    <t>En iyi kaleci kupası</t>
  </si>
  <si>
    <t>Dördüncülük kupası</t>
  </si>
  <si>
    <t>2021 YILI TERTİP KOMİTESİ</t>
  </si>
  <si>
    <t>KOMİTE BAŞKANI</t>
  </si>
  <si>
    <t>KOMİTE ÜYESİ</t>
  </si>
  <si>
    <t>BİZİM ÇOCUKLAR</t>
  </si>
  <si>
    <t>FC KUR FARKI</t>
  </si>
  <si>
    <t xml:space="preserve">MUHSGK </t>
  </si>
  <si>
    <t xml:space="preserve">MALİ ÇÖZÜM </t>
  </si>
  <si>
    <t>İNEGÖL K.K.E.G</t>
  </si>
  <si>
    <t xml:space="preserve">BİZİM ÇOCUKLAR </t>
  </si>
</sst>
</file>

<file path=xl/styles.xml><?xml version="1.0" encoding="utf-8"?>
<styleSheet xmlns="http://schemas.openxmlformats.org/spreadsheetml/2006/main">
  <numFmts count="1">
    <numFmt numFmtId="164" formatCode="d\ mmmm\ yyyy"/>
  </numFmts>
  <fonts count="72">
    <font>
      <sz val="10"/>
      <name val="Arial Tur"/>
      <charset val="162"/>
    </font>
    <font>
      <b/>
      <sz val="14"/>
      <name val="Arial Tur"/>
      <family val="2"/>
      <charset val="162"/>
    </font>
    <font>
      <b/>
      <sz val="10"/>
      <name val="Arial Tur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i/>
      <sz val="10"/>
      <name val="Arial Tur"/>
      <charset val="162"/>
    </font>
    <font>
      <sz val="10"/>
      <name val="Arial Tur"/>
      <family val="2"/>
      <charset val="162"/>
    </font>
    <font>
      <sz val="10"/>
      <name val="Arial Tur"/>
      <charset val="162"/>
    </font>
    <font>
      <b/>
      <sz val="10"/>
      <name val="Arial"/>
      <family val="2"/>
    </font>
    <font>
      <b/>
      <sz val="10"/>
      <name val="Arial Tur"/>
      <charset val="162"/>
    </font>
    <font>
      <b/>
      <sz val="10"/>
      <name val="Arial"/>
      <family val="2"/>
      <charset val="162"/>
    </font>
    <font>
      <b/>
      <sz val="14"/>
      <color indexed="9"/>
      <name val="Arial Tur"/>
      <charset val="162"/>
    </font>
    <font>
      <sz val="10"/>
      <name val="Arial"/>
      <family val="2"/>
      <charset val="162"/>
    </font>
    <font>
      <b/>
      <sz val="10"/>
      <color indexed="9"/>
      <name val="Arial Tur"/>
      <family val="2"/>
      <charset val="162"/>
    </font>
    <font>
      <b/>
      <u/>
      <sz val="10"/>
      <name val="Arial Tur"/>
      <family val="2"/>
      <charset val="162"/>
    </font>
    <font>
      <sz val="16"/>
      <name val="Arial Tur"/>
      <charset val="162"/>
    </font>
    <font>
      <b/>
      <sz val="16"/>
      <name val="Arial Tur"/>
      <charset val="162"/>
    </font>
    <font>
      <b/>
      <sz val="8"/>
      <name val="Arial Tur"/>
      <charset val="162"/>
    </font>
    <font>
      <sz val="8"/>
      <name val="Arial Tur"/>
      <charset val="162"/>
    </font>
    <font>
      <b/>
      <sz val="12"/>
      <name val="Arial"/>
      <family val="2"/>
      <charset val="162"/>
    </font>
    <font>
      <b/>
      <sz val="14"/>
      <color theme="0"/>
      <name val="Arial Tur"/>
      <family val="2"/>
      <charset val="162"/>
    </font>
    <font>
      <b/>
      <sz val="10"/>
      <color theme="0"/>
      <name val="Arial Tur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sz val="11"/>
      <name val="Arial Tur"/>
      <charset val="162"/>
    </font>
    <font>
      <b/>
      <sz val="11"/>
      <name val="Arial Tur"/>
      <charset val="162"/>
    </font>
    <font>
      <b/>
      <sz val="12"/>
      <color rgb="FF002060"/>
      <name val="Arial"/>
      <family val="2"/>
      <charset val="162"/>
    </font>
    <font>
      <sz val="12"/>
      <color rgb="FF002060"/>
      <name val="Arial"/>
      <family val="2"/>
      <charset val="162"/>
    </font>
    <font>
      <b/>
      <sz val="8"/>
      <name val="Arial Tur"/>
      <family val="2"/>
      <charset val="162"/>
    </font>
    <font>
      <i/>
      <sz val="8"/>
      <color theme="0"/>
      <name val="Arial"/>
      <family val="2"/>
      <charset val="162"/>
    </font>
    <font>
      <sz val="8"/>
      <name val="Arial"/>
      <family val="2"/>
      <charset val="162"/>
    </font>
    <font>
      <b/>
      <sz val="8"/>
      <name val="Arial"/>
      <family val="2"/>
      <charset val="162"/>
    </font>
    <font>
      <sz val="8"/>
      <color theme="0"/>
      <name val="Arial"/>
      <family val="2"/>
      <charset val="162"/>
    </font>
    <font>
      <sz val="8"/>
      <color rgb="FF00B050"/>
      <name val="Arial"/>
      <family val="2"/>
      <charset val="162"/>
    </font>
    <font>
      <sz val="8"/>
      <color rgb="FFFF0000"/>
      <name val="Arial"/>
      <family val="2"/>
      <charset val="162"/>
    </font>
    <font>
      <sz val="8"/>
      <name val="Arial Tur"/>
      <family val="2"/>
      <charset val="162"/>
    </font>
    <font>
      <sz val="8"/>
      <color indexed="8"/>
      <name val="Arial"/>
      <family val="2"/>
      <charset val="162"/>
    </font>
    <font>
      <sz val="8"/>
      <color indexed="10"/>
      <name val="Arial"/>
      <family val="2"/>
    </font>
    <font>
      <sz val="8"/>
      <color theme="0"/>
      <name val="Arial Tur"/>
      <family val="2"/>
      <charset val="162"/>
    </font>
    <font>
      <sz val="8"/>
      <name val="Arial"/>
      <family val="2"/>
    </font>
    <font>
      <sz val="8"/>
      <color indexed="10"/>
      <name val="Arial"/>
      <family val="2"/>
      <charset val="162"/>
    </font>
    <font>
      <sz val="10"/>
      <color indexed="53"/>
      <name val="Arial"/>
      <family val="2"/>
    </font>
    <font>
      <sz val="10"/>
      <name val="Arial"/>
      <family val="2"/>
    </font>
    <font>
      <sz val="9"/>
      <name val="Arial Tur"/>
      <charset val="162"/>
    </font>
    <font>
      <sz val="14"/>
      <name val="Arial Tur"/>
      <charset val="162"/>
    </font>
    <font>
      <b/>
      <sz val="14"/>
      <name val="Arial Tur"/>
      <charset val="16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 Tur"/>
      <family val="2"/>
      <charset val="162"/>
    </font>
    <font>
      <b/>
      <sz val="10"/>
      <color indexed="10"/>
      <name val="Segoe UI"/>
      <family val="2"/>
    </font>
    <font>
      <b/>
      <sz val="12"/>
      <name val="Arial Tur"/>
      <family val="2"/>
      <charset val="162"/>
    </font>
    <font>
      <b/>
      <sz val="10"/>
      <color indexed="10"/>
      <name val="Arial Tur"/>
      <charset val="162"/>
    </font>
    <font>
      <b/>
      <sz val="12"/>
      <color theme="9" tint="-0.249977111117893"/>
      <name val="Arial"/>
      <family val="2"/>
    </font>
    <font>
      <b/>
      <sz val="18"/>
      <color indexed="9"/>
      <name val="Arial Tur"/>
      <charset val="162"/>
    </font>
    <font>
      <b/>
      <sz val="9"/>
      <name val="Arial Tur"/>
      <charset val="162"/>
    </font>
    <font>
      <b/>
      <sz val="9"/>
      <name val="Arial"/>
      <family val="2"/>
      <charset val="162"/>
    </font>
    <font>
      <b/>
      <sz val="12"/>
      <color indexed="12"/>
      <name val="Arial"/>
      <family val="2"/>
      <charset val="162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0" fontId="12" fillId="7" borderId="6" applyNumberFormat="0" applyAlignment="0" applyProtection="0"/>
    <xf numFmtId="0" fontId="13" fillId="16" borderId="6" applyNumberFormat="0" applyAlignment="0" applyProtection="0"/>
    <xf numFmtId="0" fontId="14" fillId="17" borderId="7" applyNumberFormat="0" applyAlignment="0" applyProtection="0"/>
    <xf numFmtId="0" fontId="15" fillId="4" borderId="0" applyNumberFormat="0" applyBorder="0" applyAlignment="0" applyProtection="0"/>
    <xf numFmtId="0" fontId="16" fillId="3" borderId="0" applyNumberFormat="0" applyBorder="0" applyAlignment="0" applyProtection="0"/>
    <xf numFmtId="0" fontId="3" fillId="18" borderId="8" applyNumberFormat="0" applyFont="0" applyAlignment="0" applyProtection="0"/>
    <xf numFmtId="0" fontId="17" fillId="19" borderId="0" applyNumberFormat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334">
    <xf numFmtId="0" fontId="0" fillId="0" borderId="0" xfId="0"/>
    <xf numFmtId="0" fontId="2" fillId="0" borderId="0" xfId="0" applyFont="1"/>
    <xf numFmtId="1" fontId="2" fillId="0" borderId="0" xfId="0" applyNumberFormat="1" applyFont="1" applyAlignment="1">
      <alignment horizontal="center"/>
    </xf>
    <xf numFmtId="0" fontId="1" fillId="0" borderId="10" xfId="0" applyFont="1" applyBorder="1"/>
    <xf numFmtId="0" fontId="2" fillId="0" borderId="0" xfId="0" applyFont="1" applyBorder="1"/>
    <xf numFmtId="1" fontId="2" fillId="0" borderId="0" xfId="0" applyNumberFormat="1" applyFont="1" applyBorder="1" applyAlignment="1">
      <alignment horizontal="center"/>
    </xf>
    <xf numFmtId="0" fontId="2" fillId="0" borderId="11" xfId="0" applyFont="1" applyBorder="1"/>
    <xf numFmtId="0" fontId="20" fillId="0" borderId="0" xfId="0" applyFont="1"/>
    <xf numFmtId="0" fontId="21" fillId="0" borderId="0" xfId="0" applyFont="1"/>
    <xf numFmtId="0" fontId="22" fillId="24" borderId="0" xfId="0" applyFont="1" applyFill="1"/>
    <xf numFmtId="0" fontId="23" fillId="24" borderId="17" xfId="0" applyFont="1" applyFill="1" applyBorder="1"/>
    <xf numFmtId="0" fontId="0" fillId="26" borderId="0" xfId="0" applyFill="1"/>
    <xf numFmtId="0" fontId="0" fillId="25" borderId="0" xfId="0" applyFill="1"/>
    <xf numFmtId="0" fontId="0" fillId="0" borderId="0" xfId="0" applyFill="1"/>
    <xf numFmtId="0" fontId="22" fillId="0" borderId="0" xfId="0" applyFont="1"/>
    <xf numFmtId="0" fontId="23" fillId="0" borderId="17" xfId="0" applyFont="1" applyBorder="1"/>
    <xf numFmtId="0" fontId="22" fillId="0" borderId="0" xfId="0" applyFont="1" applyFill="1"/>
    <xf numFmtId="0" fontId="24" fillId="0" borderId="17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29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8" fillId="0" borderId="0" xfId="0" applyFont="1" applyFill="1"/>
    <xf numFmtId="0" fontId="24" fillId="0" borderId="0" xfId="0" applyFont="1" applyFill="1"/>
    <xf numFmtId="0" fontId="33" fillId="0" borderId="0" xfId="0" applyFont="1" applyFill="1" applyAlignment="1">
      <alignment vertical="center" wrapText="1"/>
    </xf>
    <xf numFmtId="0" fontId="24" fillId="0" borderId="0" xfId="0" applyFont="1"/>
    <xf numFmtId="0" fontId="2" fillId="0" borderId="25" xfId="0" applyFont="1" applyFill="1" applyBorder="1"/>
    <xf numFmtId="0" fontId="25" fillId="0" borderId="0" xfId="0" applyFont="1"/>
    <xf numFmtId="0" fontId="37" fillId="29" borderId="29" xfId="0" applyFont="1" applyFill="1" applyBorder="1"/>
    <xf numFmtId="0" fontId="37" fillId="29" borderId="30" xfId="0" applyFont="1" applyFill="1" applyBorder="1" applyAlignment="1">
      <alignment horizontal="center"/>
    </xf>
    <xf numFmtId="0" fontId="37" fillId="29" borderId="30" xfId="0" applyFont="1" applyFill="1" applyBorder="1"/>
    <xf numFmtId="0" fontId="37" fillId="29" borderId="17" xfId="0" applyFont="1" applyFill="1" applyBorder="1"/>
    <xf numFmtId="0" fontId="34" fillId="0" borderId="0" xfId="0" applyFont="1"/>
    <xf numFmtId="0" fontId="38" fillId="29" borderId="30" xfId="0" applyFont="1" applyFill="1" applyBorder="1" applyAlignment="1">
      <alignment horizontal="center"/>
    </xf>
    <xf numFmtId="0" fontId="38" fillId="29" borderId="30" xfId="0" applyFont="1" applyFill="1" applyBorder="1"/>
    <xf numFmtId="0" fontId="37" fillId="29" borderId="31" xfId="0" applyFont="1" applyFill="1" applyBorder="1"/>
    <xf numFmtId="0" fontId="0" fillId="0" borderId="0" xfId="0" applyFont="1" applyFill="1"/>
    <xf numFmtId="0" fontId="38" fillId="29" borderId="18" xfId="0" applyFont="1" applyFill="1" applyBorder="1"/>
    <xf numFmtId="0" fontId="38" fillId="29" borderId="46" xfId="0" applyFont="1" applyFill="1" applyBorder="1" applyAlignment="1">
      <alignment horizontal="center"/>
    </xf>
    <xf numFmtId="0" fontId="38" fillId="29" borderId="46" xfId="0" applyFont="1" applyFill="1" applyBorder="1"/>
    <xf numFmtId="0" fontId="38" fillId="29" borderId="36" xfId="0" applyFont="1" applyFill="1" applyBorder="1"/>
    <xf numFmtId="0" fontId="38" fillId="29" borderId="10" xfId="0" applyFont="1" applyFill="1" applyBorder="1"/>
    <xf numFmtId="0" fontId="38" fillId="29" borderId="4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Border="1"/>
    <xf numFmtId="0" fontId="31" fillId="0" borderId="0" xfId="0" applyFont="1"/>
    <xf numFmtId="0" fontId="2" fillId="0" borderId="0" xfId="0" applyFont="1" applyBorder="1" applyAlignment="1">
      <alignment horizontal="center"/>
    </xf>
    <xf numFmtId="0" fontId="31" fillId="0" borderId="0" xfId="0" applyFont="1" applyBorder="1"/>
    <xf numFmtId="0" fontId="31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49" fontId="39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5" fillId="0" borderId="18" xfId="0" applyFont="1" applyFill="1" applyBorder="1" applyAlignment="1">
      <alignment horizontal="center"/>
    </xf>
    <xf numFmtId="0" fontId="36" fillId="0" borderId="19" xfId="0" applyFont="1" applyFill="1" applyBorder="1"/>
    <xf numFmtId="1" fontId="36" fillId="0" borderId="19" xfId="0" applyNumberFormat="1" applyFont="1" applyFill="1" applyBorder="1" applyAlignment="1">
      <alignment horizontal="center"/>
    </xf>
    <xf numFmtId="0" fontId="36" fillId="0" borderId="20" xfId="0" applyFont="1" applyFill="1" applyBorder="1"/>
    <xf numFmtId="0" fontId="43" fillId="0" borderId="0" xfId="0" applyFont="1" applyBorder="1"/>
    <xf numFmtId="0" fontId="44" fillId="27" borderId="43" xfId="0" applyFont="1" applyFill="1" applyBorder="1"/>
    <xf numFmtId="0" fontId="44" fillId="27" borderId="35" xfId="0" applyFont="1" applyFill="1" applyBorder="1"/>
    <xf numFmtId="0" fontId="44" fillId="27" borderId="36" xfId="0" applyFont="1" applyFill="1" applyBorder="1"/>
    <xf numFmtId="0" fontId="45" fillId="0" borderId="0" xfId="0" applyFont="1"/>
    <xf numFmtId="0" fontId="44" fillId="30" borderId="44" xfId="0" applyFont="1" applyFill="1" applyBorder="1"/>
    <xf numFmtId="0" fontId="44" fillId="30" borderId="17" xfId="0" applyFont="1" applyFill="1" applyBorder="1"/>
    <xf numFmtId="0" fontId="44" fillId="30" borderId="37" xfId="0" applyFont="1" applyFill="1" applyBorder="1"/>
    <xf numFmtId="0" fontId="44" fillId="27" borderId="44" xfId="0" applyFont="1" applyFill="1" applyBorder="1"/>
    <xf numFmtId="0" fontId="44" fillId="27" borderId="17" xfId="0" applyFont="1" applyFill="1" applyBorder="1"/>
    <xf numFmtId="0" fontId="44" fillId="27" borderId="37" xfId="0" applyFont="1" applyFill="1" applyBorder="1"/>
    <xf numFmtId="20" fontId="46" fillId="0" borderId="10" xfId="0" applyNumberFormat="1" applyFont="1" applyFill="1" applyBorder="1"/>
    <xf numFmtId="0" fontId="47" fillId="31" borderId="17" xfId="0" applyFont="1" applyFill="1" applyBorder="1"/>
    <xf numFmtId="0" fontId="47" fillId="31" borderId="37" xfId="0" applyFont="1" applyFill="1" applyBorder="1"/>
    <xf numFmtId="0" fontId="47" fillId="28" borderId="17" xfId="0" applyFont="1" applyFill="1" applyBorder="1"/>
    <xf numFmtId="0" fontId="47" fillId="28" borderId="37" xfId="0" applyFont="1" applyFill="1" applyBorder="1"/>
    <xf numFmtId="0" fontId="47" fillId="31" borderId="38" xfId="0" applyFont="1" applyFill="1" applyBorder="1"/>
    <xf numFmtId="0" fontId="47" fillId="31" borderId="39" xfId="0" applyFont="1" applyFill="1" applyBorder="1"/>
    <xf numFmtId="0" fontId="47" fillId="28" borderId="38" xfId="0" applyFont="1" applyFill="1" applyBorder="1"/>
    <xf numFmtId="0" fontId="47" fillId="28" borderId="39" xfId="0" applyFont="1" applyFill="1" applyBorder="1"/>
    <xf numFmtId="0" fontId="47" fillId="0" borderId="0" xfId="0" applyFont="1" applyFill="1" applyBorder="1"/>
    <xf numFmtId="0" fontId="47" fillId="0" borderId="0" xfId="0" applyFont="1"/>
    <xf numFmtId="0" fontId="45" fillId="0" borderId="18" xfId="0" applyFont="1" applyBorder="1"/>
    <xf numFmtId="0" fontId="48" fillId="29" borderId="46" xfId="0" applyFont="1" applyFill="1" applyBorder="1"/>
    <xf numFmtId="0" fontId="48" fillId="29" borderId="36" xfId="0" applyFont="1" applyFill="1" applyBorder="1"/>
    <xf numFmtId="0" fontId="49" fillId="29" borderId="18" xfId="0" applyFont="1" applyFill="1" applyBorder="1"/>
    <xf numFmtId="0" fontId="49" fillId="29" borderId="46" xfId="0" applyFont="1" applyFill="1" applyBorder="1"/>
    <xf numFmtId="0" fontId="49" fillId="29" borderId="36" xfId="0" applyFont="1" applyFill="1" applyBorder="1"/>
    <xf numFmtId="0" fontId="45" fillId="0" borderId="10" xfId="0" applyFont="1" applyBorder="1"/>
    <xf numFmtId="0" fontId="49" fillId="29" borderId="10" xfId="0" applyFont="1" applyFill="1" applyBorder="1"/>
    <xf numFmtId="0" fontId="46" fillId="0" borderId="0" xfId="0" applyFont="1" applyBorder="1"/>
    <xf numFmtId="0" fontId="44" fillId="0" borderId="0" xfId="0" applyFont="1"/>
    <xf numFmtId="0" fontId="47" fillId="31" borderId="44" xfId="0" applyFont="1" applyFill="1" applyBorder="1"/>
    <xf numFmtId="0" fontId="47" fillId="28" borderId="44" xfId="0" applyFont="1" applyFill="1" applyBorder="1"/>
    <xf numFmtId="0" fontId="47" fillId="31" borderId="45" xfId="0" applyFont="1" applyFill="1" applyBorder="1"/>
    <xf numFmtId="0" fontId="47" fillId="28" borderId="45" xfId="0" applyFont="1" applyFill="1" applyBorder="1"/>
    <xf numFmtId="20" fontId="46" fillId="0" borderId="10" xfId="0" applyNumberFormat="1" applyFont="1" applyBorder="1"/>
    <xf numFmtId="0" fontId="45" fillId="0" borderId="43" xfId="0" applyFont="1" applyBorder="1"/>
    <xf numFmtId="0" fontId="48" fillId="29" borderId="35" xfId="0" applyFont="1" applyFill="1" applyBorder="1"/>
    <xf numFmtId="0" fontId="49" fillId="29" borderId="43" xfId="0" applyFont="1" applyFill="1" applyBorder="1"/>
    <xf numFmtId="0" fontId="49" fillId="29" borderId="35" xfId="0" applyFont="1" applyFill="1" applyBorder="1"/>
    <xf numFmtId="0" fontId="45" fillId="0" borderId="29" xfId="0" applyFont="1" applyBorder="1"/>
    <xf numFmtId="0" fontId="48" fillId="29" borderId="30" xfId="0" applyFont="1" applyFill="1" applyBorder="1"/>
    <xf numFmtId="0" fontId="48" fillId="29" borderId="17" xfId="0" applyFont="1" applyFill="1" applyBorder="1"/>
    <xf numFmtId="0" fontId="45" fillId="0" borderId="31" xfId="0" applyFont="1" applyBorder="1"/>
    <xf numFmtId="0" fontId="50" fillId="0" borderId="0" xfId="0" applyFont="1" applyBorder="1"/>
    <xf numFmtId="0" fontId="50" fillId="0" borderId="0" xfId="0" applyFont="1"/>
    <xf numFmtId="0" fontId="50" fillId="0" borderId="0" xfId="0" applyFont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0" borderId="0" xfId="0" applyFont="1" applyFill="1" applyBorder="1"/>
    <xf numFmtId="1" fontId="45" fillId="0" borderId="0" xfId="0" applyNumberFormat="1" applyFont="1" applyFill="1" applyBorder="1" applyAlignment="1">
      <alignment horizontal="center"/>
    </xf>
    <xf numFmtId="0" fontId="45" fillId="0" borderId="11" xfId="0" applyFont="1" applyFill="1" applyBorder="1"/>
    <xf numFmtId="0" fontId="45" fillId="0" borderId="10" xfId="0" applyFont="1" applyFill="1" applyBorder="1"/>
    <xf numFmtId="20" fontId="45" fillId="0" borderId="10" xfId="0" applyNumberFormat="1" applyFont="1" applyFill="1" applyBorder="1" applyAlignment="1">
      <alignment horizontal="center"/>
    </xf>
    <xf numFmtId="1" fontId="45" fillId="0" borderId="17" xfId="0" applyNumberFormat="1" applyFont="1" applyFill="1" applyBorder="1" applyAlignment="1">
      <alignment horizontal="center"/>
    </xf>
    <xf numFmtId="20" fontId="45" fillId="0" borderId="10" xfId="0" applyNumberFormat="1" applyFont="1" applyFill="1" applyBorder="1"/>
    <xf numFmtId="0" fontId="45" fillId="0" borderId="11" xfId="0" applyFont="1" applyFill="1" applyBorder="1" applyAlignment="1">
      <alignment horizontal="left"/>
    </xf>
    <xf numFmtId="0" fontId="51" fillId="0" borderId="13" xfId="0" applyFont="1" applyFill="1" applyBorder="1"/>
    <xf numFmtId="0" fontId="52" fillId="0" borderId="12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1" fontId="45" fillId="0" borderId="0" xfId="0" applyNumberFormat="1" applyFont="1" applyFill="1" applyBorder="1"/>
    <xf numFmtId="0" fontId="52" fillId="0" borderId="0" xfId="0" applyFont="1" applyBorder="1" applyAlignment="1">
      <alignment horizontal="center"/>
    </xf>
    <xf numFmtId="20" fontId="53" fillId="0" borderId="10" xfId="0" applyNumberFormat="1" applyFont="1" applyFill="1" applyBorder="1" applyAlignment="1">
      <alignment horizontal="center"/>
    </xf>
    <xf numFmtId="0" fontId="53" fillId="0" borderId="0" xfId="0" applyFont="1" applyFill="1" applyBorder="1"/>
    <xf numFmtId="1" fontId="53" fillId="0" borderId="0" xfId="0" applyNumberFormat="1" applyFont="1" applyFill="1" applyBorder="1" applyAlignment="1">
      <alignment horizontal="center"/>
    </xf>
    <xf numFmtId="0" fontId="53" fillId="0" borderId="11" xfId="0" applyFont="1" applyFill="1" applyBorder="1"/>
    <xf numFmtId="20" fontId="50" fillId="0" borderId="10" xfId="0" applyNumberFormat="1" applyFont="1" applyBorder="1"/>
    <xf numFmtId="1" fontId="50" fillId="0" borderId="0" xfId="0" applyNumberFormat="1" applyFont="1" applyBorder="1" applyAlignment="1">
      <alignment horizontal="center"/>
    </xf>
    <xf numFmtId="0" fontId="50" fillId="0" borderId="11" xfId="0" applyFont="1" applyBorder="1"/>
    <xf numFmtId="20" fontId="53" fillId="0" borderId="12" xfId="0" applyNumberFormat="1" applyFont="1" applyFill="1" applyBorder="1" applyAlignment="1">
      <alignment horizontal="center"/>
    </xf>
    <xf numFmtId="0" fontId="53" fillId="0" borderId="16" xfId="0" applyFont="1" applyFill="1" applyBorder="1"/>
    <xf numFmtId="1" fontId="53" fillId="0" borderId="16" xfId="0" applyNumberFormat="1" applyFont="1" applyFill="1" applyBorder="1" applyAlignment="1">
      <alignment horizontal="center"/>
    </xf>
    <xf numFmtId="0" fontId="53" fillId="0" borderId="21" xfId="0" applyFont="1" applyFill="1" applyBorder="1"/>
    <xf numFmtId="20" fontId="50" fillId="0" borderId="52" xfId="0" applyNumberFormat="1" applyFont="1" applyBorder="1" applyAlignment="1">
      <alignment horizontal="center"/>
    </xf>
    <xf numFmtId="0" fontId="50" fillId="0" borderId="33" xfId="0" applyFont="1" applyBorder="1"/>
    <xf numFmtId="1" fontId="50" fillId="0" borderId="33" xfId="0" applyNumberFormat="1" applyFont="1" applyBorder="1" applyAlignment="1">
      <alignment horizontal="center"/>
    </xf>
    <xf numFmtId="0" fontId="50" fillId="0" borderId="53" xfId="0" applyFont="1" applyBorder="1"/>
    <xf numFmtId="0" fontId="50" fillId="0" borderId="32" xfId="0" applyFont="1" applyBorder="1"/>
    <xf numFmtId="20" fontId="50" fillId="0" borderId="41" xfId="0" applyNumberFormat="1" applyFont="1" applyBorder="1"/>
    <xf numFmtId="1" fontId="50" fillId="0" borderId="32" xfId="0" applyNumberFormat="1" applyFont="1" applyBorder="1" applyAlignment="1">
      <alignment horizontal="center"/>
    </xf>
    <xf numFmtId="0" fontId="50" fillId="0" borderId="42" xfId="0" applyFont="1" applyBorder="1"/>
    <xf numFmtId="0" fontId="48" fillId="29" borderId="18" xfId="0" applyFont="1" applyFill="1" applyBorder="1"/>
    <xf numFmtId="0" fontId="48" fillId="29" borderId="46" xfId="0" applyFont="1" applyFill="1" applyBorder="1" applyAlignment="1">
      <alignment horizontal="center"/>
    </xf>
    <xf numFmtId="0" fontId="49" fillId="29" borderId="46" xfId="0" applyFont="1" applyFill="1" applyBorder="1" applyAlignment="1">
      <alignment horizontal="center"/>
    </xf>
    <xf numFmtId="20" fontId="50" fillId="0" borderId="10" xfId="0" applyNumberFormat="1" applyFont="1" applyBorder="1" applyAlignment="1">
      <alignment horizontal="center"/>
    </xf>
    <xf numFmtId="0" fontId="50" fillId="0" borderId="18" xfId="0" applyFont="1" applyBorder="1"/>
    <xf numFmtId="20" fontId="50" fillId="0" borderId="18" xfId="0" applyNumberFormat="1" applyFont="1" applyBorder="1"/>
    <xf numFmtId="0" fontId="50" fillId="0" borderId="19" xfId="0" applyFont="1" applyBorder="1"/>
    <xf numFmtId="1" fontId="50" fillId="0" borderId="19" xfId="0" applyNumberFormat="1" applyFont="1" applyBorder="1" applyAlignment="1">
      <alignment horizontal="center"/>
    </xf>
    <xf numFmtId="0" fontId="50" fillId="0" borderId="20" xfId="0" applyFont="1" applyBorder="1"/>
    <xf numFmtId="0" fontId="48" fillId="29" borderId="10" xfId="0" applyFont="1" applyFill="1" applyBorder="1"/>
    <xf numFmtId="0" fontId="48" fillId="29" borderId="30" xfId="0" applyFont="1" applyFill="1" applyBorder="1" applyAlignment="1">
      <alignment horizontal="center"/>
    </xf>
    <xf numFmtId="0" fontId="48" fillId="29" borderId="40" xfId="0" applyFont="1" applyFill="1" applyBorder="1" applyAlignment="1">
      <alignment horizontal="center"/>
    </xf>
    <xf numFmtId="0" fontId="49" fillId="29" borderId="30" xfId="0" applyFont="1" applyFill="1" applyBorder="1"/>
    <xf numFmtId="0" fontId="49" fillId="29" borderId="30" xfId="0" applyFont="1" applyFill="1" applyBorder="1" applyAlignment="1">
      <alignment horizontal="center"/>
    </xf>
    <xf numFmtId="0" fontId="49" fillId="29" borderId="40" xfId="0" applyFont="1" applyFill="1" applyBorder="1" applyAlignment="1">
      <alignment horizontal="center"/>
    </xf>
    <xf numFmtId="0" fontId="50" fillId="0" borderId="10" xfId="0" applyFont="1" applyBorder="1"/>
    <xf numFmtId="0" fontId="52" fillId="0" borderId="14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45" fillId="0" borderId="0" xfId="0" applyFont="1" applyFill="1"/>
    <xf numFmtId="0" fontId="54" fillId="0" borderId="0" xfId="0" applyFont="1" applyBorder="1" applyAlignment="1">
      <alignment horizontal="center"/>
    </xf>
    <xf numFmtId="0" fontId="50" fillId="0" borderId="12" xfId="0" applyFont="1" applyBorder="1"/>
    <xf numFmtId="20" fontId="50" fillId="0" borderId="12" xfId="0" applyNumberFormat="1" applyFont="1" applyBorder="1"/>
    <xf numFmtId="0" fontId="50" fillId="0" borderId="16" xfId="0" applyFont="1" applyBorder="1"/>
    <xf numFmtId="1" fontId="50" fillId="0" borderId="16" xfId="0" applyNumberFormat="1" applyFont="1" applyBorder="1" applyAlignment="1">
      <alignment horizontal="center"/>
    </xf>
    <xf numFmtId="0" fontId="50" fillId="0" borderId="21" xfId="0" applyFont="1" applyBorder="1"/>
    <xf numFmtId="20" fontId="50" fillId="0" borderId="22" xfId="0" applyNumberFormat="1" applyFont="1" applyBorder="1" applyAlignment="1">
      <alignment horizontal="center"/>
    </xf>
    <xf numFmtId="0" fontId="50" fillId="0" borderId="23" xfId="0" applyFont="1" applyBorder="1"/>
    <xf numFmtId="1" fontId="50" fillId="0" borderId="23" xfId="0" applyNumberFormat="1" applyFont="1" applyBorder="1" applyAlignment="1">
      <alignment horizontal="center"/>
    </xf>
    <xf numFmtId="0" fontId="50" fillId="0" borderId="24" xfId="0" applyFont="1" applyBorder="1"/>
    <xf numFmtId="0" fontId="45" fillId="0" borderId="0" xfId="0" applyFont="1" applyBorder="1"/>
    <xf numFmtId="0" fontId="52" fillId="0" borderId="15" xfId="0" applyFont="1" applyBorder="1" applyAlignment="1">
      <alignment horizontal="center"/>
    </xf>
    <xf numFmtId="20" fontId="45" fillId="0" borderId="10" xfId="0" applyNumberFormat="1" applyFont="1" applyBorder="1" applyAlignment="1">
      <alignment horizontal="center"/>
    </xf>
    <xf numFmtId="1" fontId="45" fillId="0" borderId="0" xfId="0" applyNumberFormat="1" applyFont="1" applyBorder="1" applyAlignment="1">
      <alignment horizontal="center"/>
    </xf>
    <xf numFmtId="0" fontId="45" fillId="0" borderId="11" xfId="0" applyFont="1" applyBorder="1"/>
    <xf numFmtId="20" fontId="45" fillId="0" borderId="10" xfId="0" applyNumberFormat="1" applyFont="1" applyBorder="1"/>
    <xf numFmtId="20" fontId="45" fillId="0" borderId="12" xfId="0" applyNumberFormat="1" applyFont="1" applyBorder="1"/>
    <xf numFmtId="0" fontId="45" fillId="0" borderId="16" xfId="0" applyFont="1" applyBorder="1"/>
    <xf numFmtId="1" fontId="45" fillId="0" borderId="16" xfId="0" applyNumberFormat="1" applyFont="1" applyBorder="1" applyAlignment="1">
      <alignment horizontal="center"/>
    </xf>
    <xf numFmtId="0" fontId="45" fillId="0" borderId="21" xfId="0" applyFont="1" applyBorder="1"/>
    <xf numFmtId="20" fontId="45" fillId="0" borderId="22" xfId="0" applyNumberFormat="1" applyFont="1" applyBorder="1" applyAlignment="1">
      <alignment horizontal="center"/>
    </xf>
    <xf numFmtId="0" fontId="45" fillId="0" borderId="23" xfId="0" applyFont="1" applyBorder="1"/>
    <xf numFmtId="1" fontId="45" fillId="0" borderId="23" xfId="0" applyNumberFormat="1" applyFont="1" applyBorder="1" applyAlignment="1">
      <alignment horizontal="center"/>
    </xf>
    <xf numFmtId="0" fontId="45" fillId="0" borderId="24" xfId="0" applyFont="1" applyBorder="1"/>
    <xf numFmtId="0" fontId="45" fillId="0" borderId="32" xfId="0" applyFont="1" applyBorder="1"/>
    <xf numFmtId="20" fontId="45" fillId="0" borderId="18" xfId="0" applyNumberFormat="1" applyFont="1" applyBorder="1"/>
    <xf numFmtId="0" fontId="45" fillId="0" borderId="19" xfId="0" applyFont="1" applyBorder="1"/>
    <xf numFmtId="1" fontId="45" fillId="0" borderId="19" xfId="0" applyNumberFormat="1" applyFont="1" applyBorder="1" applyAlignment="1">
      <alignment horizontal="center"/>
    </xf>
    <xf numFmtId="0" fontId="45" fillId="0" borderId="20" xfId="0" applyFont="1" applyBorder="1"/>
    <xf numFmtId="1" fontId="45" fillId="0" borderId="17" xfId="0" applyNumberFormat="1" applyFont="1" applyBorder="1" applyAlignment="1">
      <alignment horizontal="center"/>
    </xf>
    <xf numFmtId="1" fontId="45" fillId="0" borderId="0" xfId="0" applyNumberFormat="1" applyFont="1" applyAlignment="1">
      <alignment horizontal="center"/>
    </xf>
    <xf numFmtId="0" fontId="45" fillId="0" borderId="12" xfId="0" applyFont="1" applyBorder="1"/>
    <xf numFmtId="20" fontId="55" fillId="0" borderId="22" xfId="0" applyNumberFormat="1" applyFont="1" applyBorder="1" applyAlignment="1">
      <alignment horizontal="center"/>
    </xf>
    <xf numFmtId="0" fontId="55" fillId="0" borderId="23" xfId="0" applyFont="1" applyBorder="1"/>
    <xf numFmtId="1" fontId="55" fillId="0" borderId="23" xfId="0" applyNumberFormat="1" applyFont="1" applyBorder="1" applyAlignment="1">
      <alignment horizontal="center"/>
    </xf>
    <xf numFmtId="0" fontId="55" fillId="0" borderId="24" xfId="0" applyFont="1" applyBorder="1"/>
    <xf numFmtId="0" fontId="55" fillId="0" borderId="33" xfId="0" applyFont="1" applyBorder="1"/>
    <xf numFmtId="20" fontId="55" fillId="0" borderId="10" xfId="0" applyNumberFormat="1" applyFont="1" applyBorder="1"/>
    <xf numFmtId="0" fontId="55" fillId="0" borderId="0" xfId="0" applyFont="1" applyBorder="1"/>
    <xf numFmtId="1" fontId="55" fillId="0" borderId="0" xfId="0" applyNumberFormat="1" applyFont="1" applyBorder="1" applyAlignment="1">
      <alignment horizontal="center"/>
    </xf>
    <xf numFmtId="0" fontId="55" fillId="0" borderId="11" xfId="0" applyFont="1" applyBorder="1"/>
    <xf numFmtId="0" fontId="55" fillId="0" borderId="22" xfId="0" applyFont="1" applyBorder="1" applyAlignment="1">
      <alignment horizontal="center"/>
    </xf>
    <xf numFmtId="0" fontId="55" fillId="0" borderId="32" xfId="0" applyFont="1" applyBorder="1"/>
    <xf numFmtId="0" fontId="55" fillId="0" borderId="10" xfId="0" applyFont="1" applyBorder="1"/>
    <xf numFmtId="0" fontId="48" fillId="29" borderId="35" xfId="0" applyFont="1" applyFill="1" applyBorder="1" applyAlignment="1">
      <alignment horizontal="center"/>
    </xf>
    <xf numFmtId="0" fontId="49" fillId="29" borderId="35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26" xfId="0" applyFont="1" applyBorder="1"/>
    <xf numFmtId="0" fontId="48" fillId="29" borderId="34" xfId="0" applyFont="1" applyFill="1" applyBorder="1"/>
    <xf numFmtId="0" fontId="48" fillId="29" borderId="34" xfId="0" applyFont="1" applyFill="1" applyBorder="1" applyAlignment="1">
      <alignment horizontal="center"/>
    </xf>
    <xf numFmtId="0" fontId="48" fillId="29" borderId="47" xfId="0" applyFont="1" applyFill="1" applyBorder="1" applyAlignment="1">
      <alignment horizontal="center"/>
    </xf>
    <xf numFmtId="0" fontId="49" fillId="29" borderId="34" xfId="0" applyFont="1" applyFill="1" applyBorder="1"/>
    <xf numFmtId="0" fontId="49" fillId="29" borderId="34" xfId="0" applyFont="1" applyFill="1" applyBorder="1" applyAlignment="1">
      <alignment horizontal="center"/>
    </xf>
    <xf numFmtId="0" fontId="49" fillId="29" borderId="47" xfId="0" applyFont="1" applyFill="1" applyBorder="1" applyAlignment="1">
      <alignment horizontal="center"/>
    </xf>
    <xf numFmtId="0" fontId="45" fillId="0" borderId="27" xfId="0" applyFont="1" applyBorder="1"/>
    <xf numFmtId="20" fontId="45" fillId="0" borderId="10" xfId="0" applyNumberFormat="1" applyFont="1" applyFill="1" applyBorder="1" applyAlignment="1">
      <alignment horizontal="left"/>
    </xf>
    <xf numFmtId="0" fontId="45" fillId="0" borderId="28" xfId="0" applyFont="1" applyBorder="1"/>
    <xf numFmtId="0" fontId="45" fillId="0" borderId="41" xfId="0" applyFont="1" applyBorder="1" applyAlignment="1">
      <alignment horizontal="center"/>
    </xf>
    <xf numFmtId="1" fontId="45" fillId="0" borderId="32" xfId="0" applyNumberFormat="1" applyFont="1" applyBorder="1" applyAlignment="1">
      <alignment horizontal="center"/>
    </xf>
    <xf numFmtId="0" fontId="45" fillId="0" borderId="42" xfId="0" applyFont="1" applyBorder="1"/>
    <xf numFmtId="0" fontId="45" fillId="0" borderId="18" xfId="0" applyFont="1" applyBorder="1" applyAlignment="1">
      <alignment horizontal="center"/>
    </xf>
    <xf numFmtId="1" fontId="45" fillId="0" borderId="17" xfId="0" applyNumberFormat="1" applyFont="1" applyFill="1" applyBorder="1" applyAlignment="1">
      <alignment horizontal="left"/>
    </xf>
    <xf numFmtId="0" fontId="45" fillId="0" borderId="12" xfId="0" applyFont="1" applyBorder="1" applyAlignment="1">
      <alignment horizontal="center"/>
    </xf>
    <xf numFmtId="0" fontId="50" fillId="0" borderId="51" xfId="0" applyFont="1" applyBorder="1"/>
    <xf numFmtId="0" fontId="50" fillId="0" borderId="15" xfId="0" applyFont="1" applyBorder="1"/>
    <xf numFmtId="0" fontId="50" fillId="0" borderId="50" xfId="0" applyFont="1" applyBorder="1"/>
    <xf numFmtId="20" fontId="45" fillId="0" borderId="12" xfId="0" applyNumberFormat="1" applyFont="1" applyBorder="1" applyAlignment="1">
      <alignment horizontal="center"/>
    </xf>
    <xf numFmtId="20" fontId="32" fillId="0" borderId="10" xfId="0" applyNumberFormat="1" applyFont="1" applyBorder="1"/>
    <xf numFmtId="0" fontId="32" fillId="0" borderId="0" xfId="0" applyFont="1" applyBorder="1"/>
    <xf numFmtId="0" fontId="32" fillId="0" borderId="10" xfId="0" applyFont="1" applyBorder="1"/>
    <xf numFmtId="0" fontId="0" fillId="0" borderId="29" xfId="0" applyFont="1" applyBorder="1"/>
    <xf numFmtId="0" fontId="56" fillId="0" borderId="30" xfId="0" applyFont="1" applyBorder="1"/>
    <xf numFmtId="0" fontId="0" fillId="0" borderId="30" xfId="0" applyFont="1" applyBorder="1"/>
    <xf numFmtId="0" fontId="0" fillId="0" borderId="17" xfId="0" applyFont="1" applyBorder="1"/>
    <xf numFmtId="0" fontId="0" fillId="0" borderId="31" xfId="0" applyFont="1" applyBorder="1"/>
    <xf numFmtId="0" fontId="57" fillId="0" borderId="30" xfId="0" applyFont="1" applyBorder="1"/>
    <xf numFmtId="0" fontId="57" fillId="0" borderId="30" xfId="0" applyFont="1" applyBorder="1" applyAlignment="1">
      <alignment horizontal="center"/>
    </xf>
    <xf numFmtId="0" fontId="0" fillId="35" borderId="17" xfId="0" applyFont="1" applyFill="1" applyBorder="1"/>
    <xf numFmtId="0" fontId="50" fillId="0" borderId="17" xfId="0" applyFont="1" applyBorder="1"/>
    <xf numFmtId="0" fontId="50" fillId="0" borderId="17" xfId="0" applyFont="1" applyBorder="1" applyAlignment="1">
      <alignment horizontal="center"/>
    </xf>
    <xf numFmtId="0" fontId="0" fillId="0" borderId="17" xfId="0" applyFont="1" applyFill="1" applyBorder="1"/>
    <xf numFmtId="0" fontId="58" fillId="0" borderId="17" xfId="0" applyFont="1" applyFill="1" applyBorder="1"/>
    <xf numFmtId="0" fontId="0" fillId="0" borderId="0" xfId="0" applyFill="1" applyAlignment="1">
      <alignment horizontal="center"/>
    </xf>
    <xf numFmtId="0" fontId="22" fillId="0" borderId="0" xfId="0" applyFont="1" applyFill="1" applyBorder="1"/>
    <xf numFmtId="0" fontId="23" fillId="0" borderId="0" xfId="0" applyFont="1" applyFill="1" applyBorder="1"/>
    <xf numFmtId="0" fontId="60" fillId="0" borderId="0" xfId="0" applyFont="1"/>
    <xf numFmtId="0" fontId="59" fillId="0" borderId="0" xfId="0" applyFont="1"/>
    <xf numFmtId="0" fontId="61" fillId="0" borderId="17" xfId="0" applyFont="1" applyBorder="1" applyAlignment="1">
      <alignment wrapText="1"/>
    </xf>
    <xf numFmtId="0" fontId="62" fillId="0" borderId="17" xfId="0" applyFont="1" applyBorder="1" applyAlignment="1">
      <alignment wrapText="1"/>
    </xf>
    <xf numFmtId="0" fontId="23" fillId="0" borderId="17" xfId="0" quotePrefix="1" applyFont="1" applyBorder="1"/>
    <xf numFmtId="0" fontId="23" fillId="0" borderId="0" xfId="0" applyFont="1"/>
    <xf numFmtId="0" fontId="0" fillId="0" borderId="17" xfId="0" applyBorder="1"/>
    <xf numFmtId="0" fontId="24" fillId="0" borderId="17" xfId="0" applyFont="1" applyBorder="1"/>
    <xf numFmtId="0" fontId="23" fillId="0" borderId="17" xfId="0" applyFont="1" applyBorder="1" applyAlignment="1">
      <alignment horizontal="center"/>
    </xf>
    <xf numFmtId="0" fontId="0" fillId="0" borderId="0" xfId="0" applyFont="1" applyFill="1" applyBorder="1"/>
    <xf numFmtId="0" fontId="27" fillId="0" borderId="17" xfId="0" applyFont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20" fontId="2" fillId="0" borderId="0" xfId="0" applyNumberFormat="1" applyFont="1" applyFill="1" applyBorder="1"/>
    <xf numFmtId="0" fontId="28" fillId="0" borderId="0" xfId="0" applyFont="1" applyFill="1" applyBorder="1"/>
    <xf numFmtId="164" fontId="2" fillId="26" borderId="0" xfId="0" applyNumberFormat="1" applyFont="1" applyFill="1" applyAlignment="1">
      <alignment horizontal="center"/>
    </xf>
    <xf numFmtId="164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20" fontId="2" fillId="0" borderId="0" xfId="0" applyNumberFormat="1" applyFont="1"/>
    <xf numFmtId="0" fontId="2" fillId="0" borderId="0" xfId="0" applyFont="1" applyAlignment="1">
      <alignment horizontal="left"/>
    </xf>
    <xf numFmtId="20" fontId="63" fillId="0" borderId="0" xfId="0" applyNumberFormat="1" applyFont="1"/>
    <xf numFmtId="0" fontId="2" fillId="26" borderId="0" xfId="0" applyFont="1" applyFill="1" applyAlignment="1">
      <alignment horizontal="center"/>
    </xf>
    <xf numFmtId="0" fontId="64" fillId="0" borderId="0" xfId="0" applyFont="1"/>
    <xf numFmtId="0" fontId="65" fillId="0" borderId="0" xfId="0" applyFont="1"/>
    <xf numFmtId="0" fontId="66" fillId="0" borderId="0" xfId="0" applyFont="1"/>
    <xf numFmtId="0" fontId="65" fillId="0" borderId="0" xfId="0" applyFont="1" applyAlignment="1">
      <alignment horizontal="left"/>
    </xf>
    <xf numFmtId="0" fontId="67" fillId="0" borderId="17" xfId="0" applyFont="1" applyBorder="1" applyAlignment="1">
      <alignment wrapText="1"/>
    </xf>
    <xf numFmtId="0" fontId="0" fillId="0" borderId="0" xfId="0" applyBorder="1"/>
    <xf numFmtId="0" fontId="22" fillId="0" borderId="0" xfId="0" applyFont="1" applyBorder="1"/>
    <xf numFmtId="0" fontId="58" fillId="0" borderId="0" xfId="0" applyFont="1" applyFill="1" applyBorder="1"/>
    <xf numFmtId="0" fontId="23" fillId="0" borderId="0" xfId="0" applyFont="1" applyBorder="1"/>
    <xf numFmtId="0" fontId="23" fillId="0" borderId="0" xfId="0" quotePrefix="1" applyFont="1" applyFill="1" applyBorder="1"/>
    <xf numFmtId="0" fontId="25" fillId="0" borderId="0" xfId="0" applyFont="1" applyFill="1" applyBorder="1"/>
    <xf numFmtId="0" fontId="25" fillId="0" borderId="17" xfId="0" applyFont="1" applyBorder="1"/>
    <xf numFmtId="0" fontId="25" fillId="0" borderId="17" xfId="0" quotePrefix="1" applyFont="1" applyBorder="1"/>
    <xf numFmtId="0" fontId="70" fillId="0" borderId="0" xfId="0" applyFont="1" applyFill="1" applyBorder="1"/>
    <xf numFmtId="0" fontId="71" fillId="0" borderId="17" xfId="0" applyFont="1" applyBorder="1" applyAlignment="1">
      <alignment wrapText="1"/>
    </xf>
    <xf numFmtId="0" fontId="25" fillId="0" borderId="0" xfId="0" quotePrefix="1" applyFont="1"/>
    <xf numFmtId="0" fontId="25" fillId="0" borderId="0" xfId="0" quotePrefix="1" applyFont="1" applyBorder="1"/>
    <xf numFmtId="0" fontId="70" fillId="0" borderId="17" xfId="0" applyFont="1" applyFill="1" applyBorder="1"/>
    <xf numFmtId="0" fontId="70" fillId="0" borderId="17" xfId="0" quotePrefix="1" applyFont="1" applyBorder="1"/>
    <xf numFmtId="0" fontId="70" fillId="0" borderId="17" xfId="0" applyFont="1" applyBorder="1"/>
    <xf numFmtId="0" fontId="69" fillId="0" borderId="17" xfId="0" applyFont="1" applyFill="1" applyBorder="1"/>
    <xf numFmtId="0" fontId="69" fillId="0" borderId="0" xfId="0" applyFont="1"/>
    <xf numFmtId="0" fontId="30" fillId="0" borderId="0" xfId="0" applyFont="1" applyFill="1" applyAlignment="1">
      <alignment horizontal="right"/>
    </xf>
    <xf numFmtId="0" fontId="3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0" fillId="0" borderId="0" xfId="0" applyFont="1" applyFill="1" applyAlignment="1">
      <alignment horizontal="center"/>
    </xf>
    <xf numFmtId="0" fontId="31" fillId="0" borderId="0" xfId="0" applyFont="1" applyFill="1" applyAlignment="1">
      <alignment vertical="center"/>
    </xf>
    <xf numFmtId="0" fontId="30" fillId="0" borderId="17" xfId="0" applyFont="1" applyFill="1" applyBorder="1" applyAlignment="1">
      <alignment horizontal="center"/>
    </xf>
    <xf numFmtId="0" fontId="24" fillId="37" borderId="17" xfId="0" applyFont="1" applyFill="1" applyBorder="1"/>
    <xf numFmtId="0" fontId="24" fillId="37" borderId="17" xfId="0" applyFont="1" applyFill="1" applyBorder="1" applyAlignment="1">
      <alignment horizontal="center" vertical="center" wrapText="1"/>
    </xf>
    <xf numFmtId="164" fontId="45" fillId="33" borderId="10" xfId="0" applyNumberFormat="1" applyFont="1" applyFill="1" applyBorder="1" applyAlignment="1">
      <alignment horizontal="left"/>
    </xf>
    <xf numFmtId="0" fontId="45" fillId="33" borderId="0" xfId="0" applyFont="1" applyFill="1" applyBorder="1"/>
    <xf numFmtId="1" fontId="45" fillId="33" borderId="0" xfId="0" applyNumberFormat="1" applyFont="1" applyFill="1" applyBorder="1" applyAlignment="1">
      <alignment horizontal="center"/>
    </xf>
    <xf numFmtId="0" fontId="45" fillId="33" borderId="11" xfId="0" applyFont="1" applyFill="1" applyBorder="1"/>
    <xf numFmtId="164" fontId="70" fillId="32" borderId="10" xfId="0" applyNumberFormat="1" applyFont="1" applyFill="1" applyBorder="1" applyAlignment="1">
      <alignment horizontal="center"/>
    </xf>
    <xf numFmtId="0" fontId="70" fillId="32" borderId="0" xfId="0" applyFont="1" applyFill="1" applyBorder="1"/>
    <xf numFmtId="1" fontId="70" fillId="32" borderId="0" xfId="0" applyNumberFormat="1" applyFont="1" applyFill="1" applyBorder="1" applyAlignment="1">
      <alignment horizontal="center"/>
    </xf>
    <xf numFmtId="0" fontId="70" fillId="32" borderId="11" xfId="0" applyFont="1" applyFill="1" applyBorder="1"/>
    <xf numFmtId="164" fontId="46" fillId="33" borderId="10" xfId="0" applyNumberFormat="1" applyFont="1" applyFill="1" applyBorder="1" applyAlignment="1">
      <alignment horizontal="left"/>
    </xf>
    <xf numFmtId="0" fontId="46" fillId="33" borderId="0" xfId="0" applyFont="1" applyFill="1" applyBorder="1"/>
    <xf numFmtId="1" fontId="46" fillId="33" borderId="0" xfId="0" applyNumberFormat="1" applyFont="1" applyFill="1" applyBorder="1" applyAlignment="1">
      <alignment horizontal="center"/>
    </xf>
    <xf numFmtId="0" fontId="46" fillId="33" borderId="11" xfId="0" applyFont="1" applyFill="1" applyBorder="1"/>
    <xf numFmtId="164" fontId="45" fillId="32" borderId="10" xfId="0" applyNumberFormat="1" applyFont="1" applyFill="1" applyBorder="1" applyAlignment="1">
      <alignment horizontal="center"/>
    </xf>
    <xf numFmtId="0" fontId="45" fillId="32" borderId="0" xfId="0" applyFont="1" applyFill="1" applyBorder="1"/>
    <xf numFmtId="1" fontId="45" fillId="32" borderId="0" xfId="0" applyNumberFormat="1" applyFont="1" applyFill="1" applyBorder="1" applyAlignment="1">
      <alignment horizontal="center"/>
    </xf>
    <xf numFmtId="0" fontId="45" fillId="32" borderId="11" xfId="0" applyFont="1" applyFill="1" applyBorder="1"/>
    <xf numFmtId="0" fontId="41" fillId="32" borderId="18" xfId="0" applyFont="1" applyFill="1" applyBorder="1" applyAlignment="1">
      <alignment horizontal="center"/>
    </xf>
    <xf numFmtId="0" fontId="42" fillId="32" borderId="19" xfId="0" applyFont="1" applyFill="1" applyBorder="1" applyAlignment="1">
      <alignment horizontal="center"/>
    </xf>
    <xf numFmtId="0" fontId="42" fillId="32" borderId="20" xfId="0" applyFont="1" applyFill="1" applyBorder="1" applyAlignment="1">
      <alignment horizontal="center"/>
    </xf>
    <xf numFmtId="0" fontId="41" fillId="33" borderId="48" xfId="0" applyFont="1" applyFill="1" applyBorder="1" applyAlignment="1">
      <alignment horizontal="center"/>
    </xf>
    <xf numFmtId="0" fontId="42" fillId="33" borderId="25" xfId="0" applyFont="1" applyFill="1" applyBorder="1" applyAlignment="1">
      <alignment horizontal="center"/>
    </xf>
    <xf numFmtId="0" fontId="42" fillId="33" borderId="49" xfId="0" applyFont="1" applyFill="1" applyBorder="1" applyAlignment="1">
      <alignment horizontal="center"/>
    </xf>
    <xf numFmtId="0" fontId="41" fillId="34" borderId="16" xfId="0" applyFont="1" applyFill="1" applyBorder="1" applyAlignment="1">
      <alignment horizontal="center"/>
    </xf>
    <xf numFmtId="0" fontId="42" fillId="34" borderId="16" xfId="0" applyFont="1" applyFill="1" applyBorder="1" applyAlignment="1"/>
    <xf numFmtId="0" fontId="68" fillId="36" borderId="0" xfId="0" applyFont="1" applyFill="1" applyAlignment="1">
      <alignment horizontal="center" vertical="center" wrapText="1"/>
    </xf>
    <xf numFmtId="0" fontId="26" fillId="25" borderId="0" xfId="0" applyFont="1" applyFill="1" applyAlignment="1">
      <alignment horizontal="center"/>
    </xf>
    <xf numFmtId="0" fontId="59" fillId="0" borderId="17" xfId="0" applyFont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23" fillId="0" borderId="0" xfId="0" applyFont="1" applyFill="1"/>
    <xf numFmtId="0" fontId="30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33" fillId="0" borderId="11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0" fillId="0" borderId="17" xfId="0" applyFill="1" applyBorder="1"/>
    <xf numFmtId="0" fontId="45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</cellXfs>
  <cellStyles count="42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t" xfId="32" builtinId="10" customBuiltin="1"/>
    <cellStyle name="Nötr" xfId="33" builtinId="28" customBuiltin="1"/>
    <cellStyle name="Toplam" xfId="34" builtinId="25" customBuiltin="1"/>
    <cellStyle name="Uyarı Metni" xfId="35" builtinId="11" customBuiltin="1"/>
    <cellStyle name="Vurgu1" xfId="36" builtinId="29" customBuiltin="1"/>
    <cellStyle name="Vurgu2" xfId="37" builtinId="33" customBuiltin="1"/>
    <cellStyle name="Vurgu3" xfId="38" builtinId="37" customBuiltin="1"/>
    <cellStyle name="Vurgu4" xfId="39" builtinId="41" customBuiltin="1"/>
    <cellStyle name="Vurgu5" xfId="40" builtinId="45" customBuiltin="1"/>
    <cellStyle name="Vurgu6" xfId="41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26"/>
  <sheetViews>
    <sheetView tabSelected="1" topLeftCell="A11" zoomScale="70" zoomScaleNormal="70" zoomScalePageLayoutView="400" workbookViewId="0">
      <selection activeCell="H38" sqref="H38"/>
    </sheetView>
  </sheetViews>
  <sheetFormatPr defaultRowHeight="12.75"/>
  <cols>
    <col min="1" max="1" width="15.7109375" style="45" customWidth="1"/>
    <col min="2" max="2" width="17.85546875" style="1" customWidth="1"/>
    <col min="3" max="3" width="4" style="2" customWidth="1"/>
    <col min="4" max="4" width="4.140625" style="2" customWidth="1"/>
    <col min="5" max="5" width="17" style="1" bestFit="1" customWidth="1"/>
    <col min="6" max="6" width="3.140625" style="1" customWidth="1"/>
    <col min="7" max="8" width="15.7109375" style="1" customWidth="1"/>
    <col min="9" max="9" width="4.140625" style="1" customWidth="1"/>
    <col min="10" max="10" width="4" style="1" customWidth="1"/>
    <col min="11" max="11" width="15.7109375" style="1" customWidth="1"/>
    <col min="12" max="12" width="3" style="1" hidden="1" customWidth="1"/>
    <col min="13" max="15" width="9.140625" style="1" hidden="1" customWidth="1"/>
    <col min="16" max="16" width="3.42578125" style="1" hidden="1" customWidth="1"/>
    <col min="17" max="17" width="28.5703125" style="1" hidden="1" customWidth="1"/>
    <col min="18" max="21" width="3.42578125" style="1" hidden="1" customWidth="1"/>
    <col min="22" max="22" width="4.7109375" style="1" hidden="1" customWidth="1"/>
    <col min="23" max="23" width="4" style="1" hidden="1" customWidth="1"/>
    <col min="24" max="24" width="4.42578125" style="1" hidden="1" customWidth="1"/>
    <col min="25" max="25" width="7.85546875" style="1" hidden="1" customWidth="1"/>
    <col min="26" max="26" width="2.140625" style="1" hidden="1" customWidth="1"/>
    <col min="27" max="27" width="3.42578125" style="1" hidden="1" customWidth="1"/>
    <col min="28" max="28" width="26.140625" style="1" hidden="1" customWidth="1"/>
    <col min="29" max="33" width="3.42578125" style="1" hidden="1" customWidth="1"/>
    <col min="34" max="34" width="4" style="1" hidden="1" customWidth="1"/>
    <col min="35" max="35" width="4.42578125" style="1" hidden="1" customWidth="1"/>
    <col min="36" max="36" width="7.85546875" style="1" hidden="1" customWidth="1"/>
    <col min="37" max="37" width="0" style="1" hidden="1" customWidth="1"/>
    <col min="38" max="38" width="3.42578125" style="1" customWidth="1"/>
    <col min="39" max="39" width="3.28515625" style="1" customWidth="1"/>
    <col min="40" max="40" width="18.42578125" style="45" bestFit="1" customWidth="1"/>
    <col min="41" max="47" width="3" style="45" customWidth="1"/>
    <col min="48" max="48" width="7.140625" style="45" customWidth="1"/>
    <col min="49" max="49" width="3.7109375" style="1" customWidth="1"/>
    <col min="50" max="50" width="2.7109375" style="1" customWidth="1"/>
    <col min="51" max="51" width="15.7109375" style="1" customWidth="1"/>
    <col min="52" max="58" width="3" style="1" customWidth="1"/>
    <col min="59" max="59" width="7.140625" style="1" customWidth="1"/>
    <col min="60" max="16384" width="9.140625" style="1"/>
  </cols>
  <sheetData>
    <row r="1" spans="1:59" ht="15" hidden="1" customHeight="1">
      <c r="A1" s="53">
        <v>1</v>
      </c>
      <c r="B1" s="17" t="s">
        <v>92</v>
      </c>
      <c r="C1" s="5"/>
      <c r="D1" s="5"/>
      <c r="E1" s="46"/>
      <c r="F1" s="46"/>
      <c r="G1" s="53">
        <v>1</v>
      </c>
      <c r="H1" s="17" t="s">
        <v>93</v>
      </c>
      <c r="I1" s="8"/>
      <c r="J1" s="27"/>
      <c r="K1" s="7"/>
      <c r="Q1" s="7"/>
    </row>
    <row r="2" spans="1:59" ht="15" hidden="1" customHeight="1">
      <c r="A2" s="53">
        <v>2</v>
      </c>
      <c r="B2" s="17" t="s">
        <v>94</v>
      </c>
      <c r="C2" s="5"/>
      <c r="D2" s="5"/>
      <c r="E2" s="46"/>
      <c r="F2" s="46"/>
      <c r="G2" s="53">
        <v>2</v>
      </c>
      <c r="H2" s="17" t="s">
        <v>91</v>
      </c>
      <c r="I2" s="8"/>
      <c r="J2" s="27"/>
      <c r="K2" s="7"/>
      <c r="Q2" s="7"/>
    </row>
    <row r="3" spans="1:59" ht="15" hidden="1" customHeight="1">
      <c r="A3" s="53">
        <v>3</v>
      </c>
      <c r="B3" s="17" t="s">
        <v>101</v>
      </c>
      <c r="C3" s="5"/>
      <c r="D3" s="5"/>
      <c r="E3" s="46"/>
      <c r="F3" s="46"/>
      <c r="G3" s="53">
        <v>3</v>
      </c>
      <c r="H3" s="17" t="s">
        <v>103</v>
      </c>
      <c r="I3" s="8"/>
      <c r="J3" s="27"/>
      <c r="K3" s="27"/>
      <c r="Q3" s="27"/>
      <c r="AM3" s="4"/>
      <c r="AN3" s="48"/>
      <c r="AO3" s="48"/>
      <c r="AP3" s="48"/>
      <c r="AQ3" s="48"/>
      <c r="AR3" s="48"/>
      <c r="AS3" s="48"/>
      <c r="AT3" s="48"/>
      <c r="AU3" s="48"/>
      <c r="AV3" s="48"/>
      <c r="AW3" s="4"/>
    </row>
    <row r="4" spans="1:59" ht="15" hidden="1" customHeight="1">
      <c r="A4" s="53">
        <v>4</v>
      </c>
      <c r="B4" s="17" t="s">
        <v>102</v>
      </c>
      <c r="C4" s="5"/>
      <c r="D4" s="5"/>
      <c r="E4" s="46"/>
      <c r="F4" s="46"/>
      <c r="G4" s="53">
        <v>4</v>
      </c>
      <c r="H4" s="17" t="s">
        <v>116</v>
      </c>
      <c r="I4" s="8"/>
      <c r="J4" s="27"/>
      <c r="K4" s="27"/>
      <c r="Q4" s="27"/>
      <c r="AM4" s="49"/>
      <c r="AN4" s="50"/>
      <c r="AO4" s="50"/>
      <c r="AP4" s="50"/>
      <c r="AQ4" s="50"/>
      <c r="AR4" s="50"/>
      <c r="AS4" s="50"/>
      <c r="AT4" s="50"/>
      <c r="AU4" s="50"/>
      <c r="AV4" s="50"/>
      <c r="AW4" s="49"/>
      <c r="AX4" s="47"/>
    </row>
    <row r="5" spans="1:59" ht="15" hidden="1" customHeight="1">
      <c r="A5" s="53">
        <v>5</v>
      </c>
      <c r="B5" s="17" t="s">
        <v>105</v>
      </c>
      <c r="C5" s="5"/>
      <c r="D5" s="5"/>
      <c r="E5" s="46"/>
      <c r="F5" s="46"/>
      <c r="G5" s="53">
        <v>5</v>
      </c>
      <c r="H5" s="17" t="s">
        <v>88</v>
      </c>
      <c r="I5" s="8"/>
      <c r="J5" s="27"/>
      <c r="K5" s="27"/>
      <c r="Q5" s="27"/>
      <c r="AM5" s="49"/>
      <c r="AN5" s="51"/>
      <c r="AO5" s="51"/>
      <c r="AP5" s="51"/>
      <c r="AQ5" s="51"/>
      <c r="AR5" s="51"/>
      <c r="AS5" s="51"/>
      <c r="AT5" s="51"/>
      <c r="AU5" s="51"/>
      <c r="AV5" s="51"/>
      <c r="AW5" s="49"/>
      <c r="AX5" s="47"/>
    </row>
    <row r="6" spans="1:59" ht="15" hidden="1" customHeight="1">
      <c r="A6" s="53">
        <v>6</v>
      </c>
      <c r="B6" s="17" t="s">
        <v>107</v>
      </c>
      <c r="C6" s="5"/>
      <c r="D6" s="5"/>
      <c r="E6" s="46"/>
      <c r="F6" s="46"/>
      <c r="G6" s="53">
        <v>6</v>
      </c>
      <c r="H6" s="17" t="s">
        <v>104</v>
      </c>
      <c r="I6" s="8"/>
      <c r="J6" s="27"/>
      <c r="K6" s="27"/>
      <c r="Q6" s="27"/>
      <c r="AM6" s="49"/>
      <c r="AN6" s="52"/>
      <c r="AO6" s="52"/>
      <c r="AP6" s="52"/>
      <c r="AQ6" s="52"/>
      <c r="AR6" s="52"/>
      <c r="AS6" s="52"/>
      <c r="AT6" s="52"/>
      <c r="AU6" s="52"/>
      <c r="AV6" s="52"/>
      <c r="AW6" s="49"/>
      <c r="AX6" s="47"/>
    </row>
    <row r="7" spans="1:59" ht="15" hidden="1" customHeight="1">
      <c r="A7" s="53">
        <v>7</v>
      </c>
      <c r="B7" s="17" t="s">
        <v>90</v>
      </c>
      <c r="C7" s="5"/>
      <c r="D7" s="5"/>
      <c r="E7" s="46"/>
      <c r="F7" s="46"/>
      <c r="G7" s="53">
        <v>7</v>
      </c>
      <c r="H7" s="17" t="s">
        <v>99</v>
      </c>
      <c r="I7" s="8"/>
      <c r="J7" s="27"/>
      <c r="K7" s="27"/>
      <c r="Q7" s="27"/>
      <c r="AM7" s="49"/>
      <c r="AN7" s="52"/>
      <c r="AO7" s="52"/>
      <c r="AP7" s="52"/>
      <c r="AQ7" s="52"/>
      <c r="AR7" s="52"/>
      <c r="AS7" s="52"/>
      <c r="AT7" s="52"/>
      <c r="AU7" s="52"/>
      <c r="AV7" s="52"/>
      <c r="AW7" s="49"/>
      <c r="AX7" s="47"/>
    </row>
    <row r="8" spans="1:59" ht="15" hidden="1" customHeight="1">
      <c r="A8" s="53">
        <v>8</v>
      </c>
      <c r="B8" s="17" t="s">
        <v>109</v>
      </c>
      <c r="C8" s="5"/>
      <c r="D8" s="5"/>
      <c r="E8" s="46"/>
      <c r="F8" s="46"/>
      <c r="G8" s="53">
        <v>8</v>
      </c>
      <c r="H8" s="17" t="s">
        <v>106</v>
      </c>
      <c r="I8" s="8"/>
      <c r="J8" s="27"/>
      <c r="K8" s="27"/>
      <c r="Q8" s="27"/>
      <c r="AM8" s="49"/>
      <c r="AN8" s="52"/>
      <c r="AO8" s="52"/>
      <c r="AP8" s="52"/>
      <c r="AQ8" s="52"/>
      <c r="AR8" s="52"/>
      <c r="AS8" s="52"/>
      <c r="AT8" s="52"/>
      <c r="AU8" s="52"/>
      <c r="AV8" s="52"/>
      <c r="AW8" s="49"/>
      <c r="AX8" s="47"/>
    </row>
    <row r="9" spans="1:59" ht="15" hidden="1" customHeight="1">
      <c r="A9" s="53">
        <v>9</v>
      </c>
      <c r="B9" s="17" t="s">
        <v>100</v>
      </c>
      <c r="C9" s="5"/>
      <c r="D9" s="5"/>
      <c r="E9" s="46"/>
      <c r="F9" s="46"/>
      <c r="G9" s="53">
        <v>9</v>
      </c>
      <c r="H9" s="17" t="s">
        <v>115</v>
      </c>
      <c r="I9" s="8"/>
      <c r="J9" s="27"/>
      <c r="K9" s="27"/>
      <c r="Q9" s="27"/>
      <c r="AM9" s="49"/>
      <c r="AN9" s="52"/>
      <c r="AO9" s="52"/>
      <c r="AP9" s="52"/>
      <c r="AQ9" s="52"/>
      <c r="AR9" s="52"/>
      <c r="AS9" s="52"/>
      <c r="AT9" s="52"/>
      <c r="AU9" s="52"/>
      <c r="AV9" s="52"/>
      <c r="AW9" s="49"/>
      <c r="AX9" s="47"/>
    </row>
    <row r="10" spans="1:59" ht="15" hidden="1" customHeight="1">
      <c r="A10" s="53">
        <v>10</v>
      </c>
      <c r="B10" s="17" t="s">
        <v>89</v>
      </c>
      <c r="C10" s="5"/>
      <c r="D10" s="5"/>
      <c r="E10" s="46"/>
      <c r="F10" s="46"/>
      <c r="G10" s="53">
        <v>10</v>
      </c>
      <c r="H10" s="17" t="s">
        <v>108</v>
      </c>
      <c r="I10" s="8"/>
      <c r="J10" s="27"/>
      <c r="K10" s="27"/>
      <c r="Q10" s="27"/>
      <c r="AM10" s="49"/>
      <c r="AN10" s="52"/>
      <c r="AO10" s="52"/>
      <c r="AP10" s="52"/>
      <c r="AQ10" s="52"/>
      <c r="AR10" s="52"/>
      <c r="AS10" s="52"/>
      <c r="AT10" s="52"/>
      <c r="AU10" s="52"/>
      <c r="AV10" s="52"/>
      <c r="AW10" s="49"/>
      <c r="AX10" s="47"/>
    </row>
    <row r="11" spans="1:59" ht="15" customHeight="1" thickBot="1">
      <c r="A11" s="320" t="s">
        <v>117</v>
      </c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AM11" s="229"/>
      <c r="AN11" s="230" t="s">
        <v>14</v>
      </c>
      <c r="AO11" s="231"/>
      <c r="AP11" s="231"/>
      <c r="AQ11" s="231"/>
      <c r="AR11" s="231"/>
      <c r="AS11" s="231"/>
      <c r="AT11" s="231"/>
      <c r="AU11" s="231"/>
      <c r="AV11" s="232"/>
      <c r="AW11" s="8"/>
      <c r="AX11" s="229"/>
      <c r="AY11" s="230" t="s">
        <v>15</v>
      </c>
      <c r="AZ11" s="231"/>
      <c r="BA11" s="231"/>
      <c r="BB11" s="231"/>
      <c r="BC11" s="231"/>
      <c r="BD11" s="231"/>
      <c r="BE11" s="231"/>
      <c r="BF11" s="231"/>
      <c r="BG11" s="232"/>
    </row>
    <row r="12" spans="1:59" ht="15" customHeight="1" thickBot="1">
      <c r="A12" s="314" t="s">
        <v>0</v>
      </c>
      <c r="B12" s="315"/>
      <c r="C12" s="315"/>
      <c r="D12" s="315"/>
      <c r="E12" s="316"/>
      <c r="F12" s="28"/>
      <c r="G12" s="317" t="s">
        <v>2</v>
      </c>
      <c r="H12" s="318"/>
      <c r="I12" s="318"/>
      <c r="J12" s="318"/>
      <c r="K12" s="319"/>
      <c r="P12" s="30"/>
      <c r="Q12" s="31" t="s">
        <v>14</v>
      </c>
      <c r="R12" s="32"/>
      <c r="S12" s="32"/>
      <c r="T12" s="32"/>
      <c r="U12" s="32"/>
      <c r="V12" s="32"/>
      <c r="W12" s="32"/>
      <c r="X12" s="32"/>
      <c r="Y12" s="33"/>
      <c r="Z12" s="34"/>
      <c r="AA12" s="39"/>
      <c r="AB12" s="40" t="s">
        <v>15</v>
      </c>
      <c r="AC12" s="41"/>
      <c r="AD12" s="41"/>
      <c r="AE12" s="41"/>
      <c r="AF12" s="41"/>
      <c r="AG12" s="41"/>
      <c r="AH12" s="41"/>
      <c r="AI12" s="41"/>
      <c r="AJ12" s="42"/>
      <c r="AK12" s="29"/>
      <c r="AM12" s="233"/>
      <c r="AN12" s="234" t="s">
        <v>5</v>
      </c>
      <c r="AO12" s="235" t="s">
        <v>12</v>
      </c>
      <c r="AP12" s="234" t="s">
        <v>6</v>
      </c>
      <c r="AQ12" s="234" t="s">
        <v>7</v>
      </c>
      <c r="AR12" s="234" t="s">
        <v>8</v>
      </c>
      <c r="AS12" s="234" t="s">
        <v>9</v>
      </c>
      <c r="AT12" s="234" t="s">
        <v>10</v>
      </c>
      <c r="AU12" s="234" t="s">
        <v>11</v>
      </c>
      <c r="AV12" s="235" t="s">
        <v>13</v>
      </c>
      <c r="AW12" s="8"/>
      <c r="AX12" s="233"/>
      <c r="AY12" s="234" t="s">
        <v>5</v>
      </c>
      <c r="AZ12" s="235" t="s">
        <v>12</v>
      </c>
      <c r="BA12" s="234" t="s">
        <v>6</v>
      </c>
      <c r="BB12" s="234" t="s">
        <v>7</v>
      </c>
      <c r="BC12" s="234" t="s">
        <v>8</v>
      </c>
      <c r="BD12" s="234" t="s">
        <v>9</v>
      </c>
      <c r="BE12" s="234" t="s">
        <v>10</v>
      </c>
      <c r="BF12" s="234" t="s">
        <v>11</v>
      </c>
      <c r="BG12" s="235" t="s">
        <v>13</v>
      </c>
    </row>
    <row r="13" spans="1:59" ht="15" customHeight="1" thickTop="1" thickBot="1">
      <c r="A13" s="54"/>
      <c r="B13" s="55"/>
      <c r="C13" s="56"/>
      <c r="D13" s="56"/>
      <c r="E13" s="57"/>
      <c r="F13" s="4"/>
      <c r="G13" s="3"/>
      <c r="H13" s="4"/>
      <c r="I13" s="5"/>
      <c r="J13" s="5"/>
      <c r="K13" s="6"/>
      <c r="M13" s="1" t="s">
        <v>19</v>
      </c>
      <c r="P13" s="37"/>
      <c r="Q13" s="32" t="s">
        <v>5</v>
      </c>
      <c r="R13" s="31" t="s">
        <v>12</v>
      </c>
      <c r="S13" s="32" t="s">
        <v>6</v>
      </c>
      <c r="T13" s="32" t="s">
        <v>7</v>
      </c>
      <c r="U13" s="32" t="s">
        <v>8</v>
      </c>
      <c r="V13" s="32" t="s">
        <v>9</v>
      </c>
      <c r="W13" s="32" t="s">
        <v>10</v>
      </c>
      <c r="X13" s="32" t="s">
        <v>11</v>
      </c>
      <c r="Y13" s="31" t="s">
        <v>13</v>
      </c>
      <c r="Z13" s="34"/>
      <c r="AA13" s="43"/>
      <c r="AB13" s="36" t="s">
        <v>5</v>
      </c>
      <c r="AC13" s="35" t="s">
        <v>12</v>
      </c>
      <c r="AD13" s="36" t="s">
        <v>6</v>
      </c>
      <c r="AE13" s="36" t="s">
        <v>7</v>
      </c>
      <c r="AF13" s="36" t="s">
        <v>8</v>
      </c>
      <c r="AG13" s="36" t="s">
        <v>9</v>
      </c>
      <c r="AH13" s="36" t="s">
        <v>10</v>
      </c>
      <c r="AI13" s="36" t="s">
        <v>11</v>
      </c>
      <c r="AJ13" s="44" t="s">
        <v>13</v>
      </c>
      <c r="AK13" s="29"/>
      <c r="AM13" s="236">
        <v>1</v>
      </c>
      <c r="AN13" s="240" t="s">
        <v>92</v>
      </c>
      <c r="AO13" s="236"/>
      <c r="AP13" s="236"/>
      <c r="AQ13" s="236"/>
      <c r="AR13" s="236"/>
      <c r="AS13" s="236"/>
      <c r="AT13" s="236"/>
      <c r="AU13" s="236"/>
      <c r="AV13" s="236"/>
      <c r="AW13" s="8"/>
      <c r="AX13" s="236">
        <v>1</v>
      </c>
      <c r="AY13" s="239" t="s">
        <v>93</v>
      </c>
      <c r="AZ13" s="236"/>
      <c r="BA13" s="236"/>
      <c r="BB13" s="236"/>
      <c r="BC13" s="236"/>
      <c r="BD13" s="236"/>
      <c r="BE13" s="236"/>
      <c r="BF13" s="236"/>
      <c r="BG13" s="236"/>
    </row>
    <row r="14" spans="1:59" s="104" customFormat="1" ht="15" customHeight="1">
      <c r="A14" s="302">
        <v>44485</v>
      </c>
      <c r="B14" s="303" t="s">
        <v>3</v>
      </c>
      <c r="C14" s="303" t="s">
        <v>97</v>
      </c>
      <c r="D14" s="304"/>
      <c r="E14" s="305"/>
      <c r="F14" s="58"/>
      <c r="G14" s="306">
        <f>+A14</f>
        <v>44485</v>
      </c>
      <c r="H14" s="307" t="s">
        <v>3</v>
      </c>
      <c r="I14" s="307" t="s">
        <v>98</v>
      </c>
      <c r="J14" s="308"/>
      <c r="K14" s="309"/>
      <c r="P14" s="59">
        <v>1</v>
      </c>
      <c r="Q14" s="60"/>
      <c r="R14" s="60"/>
      <c r="S14" s="60"/>
      <c r="T14" s="60"/>
      <c r="U14" s="60"/>
      <c r="V14" s="60"/>
      <c r="W14" s="60"/>
      <c r="X14" s="60">
        <f t="shared" ref="X14:X21" si="0">+V14-W14</f>
        <v>0</v>
      </c>
      <c r="Y14" s="61"/>
      <c r="Z14" s="62"/>
      <c r="AA14" s="63">
        <v>1</v>
      </c>
      <c r="AB14" s="64"/>
      <c r="AC14" s="64"/>
      <c r="AD14" s="64"/>
      <c r="AE14" s="64"/>
      <c r="AF14" s="64"/>
      <c r="AG14" s="64"/>
      <c r="AH14" s="64"/>
      <c r="AI14" s="64">
        <f t="shared" ref="AI14:AI21" si="1">+AG14-AH14</f>
        <v>0</v>
      </c>
      <c r="AJ14" s="65"/>
      <c r="AK14" s="62"/>
      <c r="AM14" s="236">
        <f t="shared" ref="AM14:AM21" si="2">+AM13+1</f>
        <v>2</v>
      </c>
      <c r="AN14" s="240" t="s">
        <v>94</v>
      </c>
      <c r="AO14" s="236"/>
      <c r="AP14" s="236"/>
      <c r="AQ14" s="236"/>
      <c r="AR14" s="236"/>
      <c r="AS14" s="236"/>
      <c r="AT14" s="236"/>
      <c r="AU14" s="236"/>
      <c r="AV14" s="236"/>
      <c r="AW14" s="8"/>
      <c r="AX14" s="236">
        <f t="shared" ref="AX14:AX21" si="3">+AX13+1</f>
        <v>2</v>
      </c>
      <c r="AY14" s="114" t="s">
        <v>149</v>
      </c>
      <c r="AZ14" s="236"/>
      <c r="BA14" s="236"/>
      <c r="BB14" s="236"/>
      <c r="BC14" s="236"/>
      <c r="BD14" s="236"/>
      <c r="BE14" s="236"/>
      <c r="BF14" s="236"/>
      <c r="BG14" s="236"/>
    </row>
    <row r="15" spans="1:59" s="104" customFormat="1" ht="15" customHeight="1" thickBot="1">
      <c r="A15" s="106"/>
      <c r="B15" s="107"/>
      <c r="C15" s="108"/>
      <c r="D15" s="108"/>
      <c r="E15" s="109"/>
      <c r="F15" s="103"/>
      <c r="G15" s="110"/>
      <c r="H15" s="107"/>
      <c r="I15" s="108"/>
      <c r="J15" s="108"/>
      <c r="K15" s="109"/>
      <c r="P15" s="66">
        <f t="shared" ref="P15:P21" si="4">+P14+1</f>
        <v>2</v>
      </c>
      <c r="Q15" s="67"/>
      <c r="R15" s="67"/>
      <c r="S15" s="67"/>
      <c r="T15" s="67"/>
      <c r="U15" s="67"/>
      <c r="V15" s="67"/>
      <c r="W15" s="67"/>
      <c r="X15" s="67">
        <f t="shared" si="0"/>
        <v>0</v>
      </c>
      <c r="Y15" s="68"/>
      <c r="Z15" s="62"/>
      <c r="AA15" s="63">
        <f t="shared" ref="AA15:AA21" si="5">+AA14+1</f>
        <v>2</v>
      </c>
      <c r="AB15" s="64"/>
      <c r="AC15" s="64"/>
      <c r="AD15" s="64"/>
      <c r="AE15" s="64"/>
      <c r="AF15" s="64"/>
      <c r="AG15" s="64"/>
      <c r="AH15" s="64"/>
      <c r="AI15" s="64">
        <f t="shared" si="1"/>
        <v>0</v>
      </c>
      <c r="AJ15" s="65"/>
      <c r="AK15" s="62"/>
      <c r="AM15" s="236">
        <f t="shared" si="2"/>
        <v>3</v>
      </c>
      <c r="AN15" s="240" t="s">
        <v>101</v>
      </c>
      <c r="AO15" s="236"/>
      <c r="AP15" s="236"/>
      <c r="AQ15" s="236"/>
      <c r="AR15" s="236"/>
      <c r="AS15" s="236"/>
      <c r="AT15" s="236"/>
      <c r="AU15" s="236"/>
      <c r="AV15" s="236"/>
      <c r="AW15" s="8"/>
      <c r="AX15" s="236">
        <f t="shared" si="3"/>
        <v>3</v>
      </c>
      <c r="AY15" s="239" t="s">
        <v>103</v>
      </c>
      <c r="AZ15" s="236"/>
      <c r="BA15" s="236"/>
      <c r="BB15" s="236"/>
      <c r="BC15" s="236"/>
      <c r="BD15" s="236"/>
      <c r="BE15" s="236"/>
      <c r="BF15" s="236"/>
      <c r="BG15" s="236"/>
    </row>
    <row r="16" spans="1:59" s="104" customFormat="1" ht="15" customHeight="1" thickBot="1">
      <c r="A16" s="111" t="s">
        <v>1</v>
      </c>
      <c r="B16" s="107" t="str">
        <f>+B1</f>
        <v>MATRAHSIZLAR</v>
      </c>
      <c r="C16" s="112"/>
      <c r="D16" s="112"/>
      <c r="E16" s="109" t="str">
        <f>+B4</f>
        <v>FC.KUR FARKI</v>
      </c>
      <c r="F16" s="103"/>
      <c r="G16" s="113" t="s">
        <v>1</v>
      </c>
      <c r="H16" s="107" t="s">
        <v>90</v>
      </c>
      <c r="I16" s="112"/>
      <c r="J16" s="112"/>
      <c r="K16" s="114" t="s">
        <v>89</v>
      </c>
      <c r="M16" s="115">
        <v>1</v>
      </c>
      <c r="N16" s="115">
        <v>8</v>
      </c>
      <c r="P16" s="66">
        <f t="shared" si="4"/>
        <v>3</v>
      </c>
      <c r="Q16" s="67"/>
      <c r="R16" s="67"/>
      <c r="S16" s="67"/>
      <c r="T16" s="67"/>
      <c r="U16" s="67"/>
      <c r="V16" s="67"/>
      <c r="W16" s="67"/>
      <c r="X16" s="67">
        <f t="shared" si="0"/>
        <v>0</v>
      </c>
      <c r="Y16" s="68"/>
      <c r="Z16" s="62"/>
      <c r="AA16" s="63">
        <f t="shared" si="5"/>
        <v>3</v>
      </c>
      <c r="AB16" s="64"/>
      <c r="AC16" s="64"/>
      <c r="AD16" s="64"/>
      <c r="AE16" s="64"/>
      <c r="AF16" s="64"/>
      <c r="AG16" s="64"/>
      <c r="AH16" s="64"/>
      <c r="AI16" s="64">
        <f t="shared" si="1"/>
        <v>0</v>
      </c>
      <c r="AJ16" s="65"/>
      <c r="AK16" s="62"/>
      <c r="AM16" s="236">
        <f t="shared" si="2"/>
        <v>4</v>
      </c>
      <c r="AN16" s="240" t="s">
        <v>102</v>
      </c>
      <c r="AO16" s="236"/>
      <c r="AP16" s="236"/>
      <c r="AQ16" s="236"/>
      <c r="AR16" s="236"/>
      <c r="AS16" s="236"/>
      <c r="AT16" s="236"/>
      <c r="AU16" s="236"/>
      <c r="AV16" s="236"/>
      <c r="AW16" s="8"/>
      <c r="AX16" s="236">
        <f t="shared" si="3"/>
        <v>4</v>
      </c>
      <c r="AY16" s="239" t="s">
        <v>88</v>
      </c>
      <c r="AZ16" s="236"/>
      <c r="BA16" s="236"/>
      <c r="BB16" s="236"/>
      <c r="BC16" s="236"/>
      <c r="BD16" s="236"/>
      <c r="BE16" s="236"/>
      <c r="BF16" s="236"/>
      <c r="BG16" s="236"/>
    </row>
    <row r="17" spans="1:59" s="104" customFormat="1" ht="15" customHeight="1" thickBot="1">
      <c r="A17" s="111" t="s">
        <v>18</v>
      </c>
      <c r="B17" s="107" t="str">
        <f>+B3</f>
        <v>EFEKTİFLER</v>
      </c>
      <c r="C17" s="112"/>
      <c r="D17" s="112"/>
      <c r="E17" s="109" t="str">
        <f>+B2</f>
        <v>MALİ ÇÖZÜM</v>
      </c>
      <c r="F17" s="103"/>
      <c r="G17" s="113" t="s">
        <v>18</v>
      </c>
      <c r="H17" s="107" t="str">
        <f>+H3</f>
        <v>DENETİMSPOR</v>
      </c>
      <c r="I17" s="112"/>
      <c r="J17" s="112"/>
      <c r="K17" s="114" t="s">
        <v>149</v>
      </c>
      <c r="M17" s="115">
        <v>2</v>
      </c>
      <c r="N17" s="115">
        <v>7</v>
      </c>
      <c r="P17" s="66">
        <f t="shared" si="4"/>
        <v>4</v>
      </c>
      <c r="Q17" s="67"/>
      <c r="R17" s="67"/>
      <c r="S17" s="67"/>
      <c r="T17" s="67"/>
      <c r="U17" s="67"/>
      <c r="V17" s="67"/>
      <c r="W17" s="67"/>
      <c r="X17" s="67">
        <f t="shared" si="0"/>
        <v>0</v>
      </c>
      <c r="Y17" s="68"/>
      <c r="Z17" s="62"/>
      <c r="AA17" s="63">
        <f t="shared" si="5"/>
        <v>4</v>
      </c>
      <c r="AB17" s="64"/>
      <c r="AC17" s="64"/>
      <c r="AD17" s="64"/>
      <c r="AE17" s="64"/>
      <c r="AF17" s="64"/>
      <c r="AG17" s="64"/>
      <c r="AH17" s="64"/>
      <c r="AI17" s="64">
        <f t="shared" si="1"/>
        <v>0</v>
      </c>
      <c r="AJ17" s="65"/>
      <c r="AK17" s="62"/>
      <c r="AM17" s="232">
        <f t="shared" si="2"/>
        <v>5</v>
      </c>
      <c r="AN17" s="240" t="s">
        <v>105</v>
      </c>
      <c r="AO17" s="232"/>
      <c r="AP17" s="232"/>
      <c r="AQ17" s="232"/>
      <c r="AR17" s="232"/>
      <c r="AS17" s="232"/>
      <c r="AT17" s="232"/>
      <c r="AU17" s="232"/>
      <c r="AV17" s="232"/>
      <c r="AW17" s="8"/>
      <c r="AX17" s="232">
        <f t="shared" si="3"/>
        <v>5</v>
      </c>
      <c r="AY17" s="239" t="s">
        <v>104</v>
      </c>
      <c r="AZ17" s="232"/>
      <c r="BA17" s="232"/>
      <c r="BB17" s="232"/>
      <c r="BC17" s="232"/>
      <c r="BD17" s="232"/>
      <c r="BE17" s="232"/>
      <c r="BF17" s="232"/>
      <c r="BG17" s="232"/>
    </row>
    <row r="18" spans="1:59" s="104" customFormat="1" ht="15" customHeight="1" thickBot="1">
      <c r="A18" s="111" t="s">
        <v>95</v>
      </c>
      <c r="B18" s="107" t="str">
        <f>+B5</f>
        <v>ENVANTER</v>
      </c>
      <c r="C18" s="112"/>
      <c r="D18" s="112"/>
      <c r="E18" s="109" t="str">
        <f>+B9</f>
        <v>BURSA FERAHSPOR</v>
      </c>
      <c r="F18" s="103"/>
      <c r="G18" s="113" t="s">
        <v>95</v>
      </c>
      <c r="H18" s="107" t="str">
        <f>+H5</f>
        <v>MAVİ YILDIZLAR</v>
      </c>
      <c r="I18" s="112"/>
      <c r="J18" s="112"/>
      <c r="K18" s="329" t="s">
        <v>153</v>
      </c>
      <c r="M18" s="115">
        <v>3</v>
      </c>
      <c r="N18" s="115">
        <v>6</v>
      </c>
      <c r="P18" s="90">
        <f t="shared" si="4"/>
        <v>5</v>
      </c>
      <c r="Q18" s="70"/>
      <c r="R18" s="70"/>
      <c r="S18" s="70"/>
      <c r="T18" s="70"/>
      <c r="U18" s="70"/>
      <c r="V18" s="70"/>
      <c r="W18" s="70"/>
      <c r="X18" s="70">
        <f t="shared" si="0"/>
        <v>0</v>
      </c>
      <c r="Y18" s="71"/>
      <c r="Z18" s="62"/>
      <c r="AA18" s="91">
        <f t="shared" si="5"/>
        <v>5</v>
      </c>
      <c r="AB18" s="72"/>
      <c r="AC18" s="72"/>
      <c r="AD18" s="72"/>
      <c r="AE18" s="72"/>
      <c r="AF18" s="72"/>
      <c r="AG18" s="72"/>
      <c r="AH18" s="72"/>
      <c r="AI18" s="72">
        <f t="shared" si="1"/>
        <v>0</v>
      </c>
      <c r="AJ18" s="73"/>
      <c r="AK18" s="62"/>
      <c r="AM18" s="232">
        <f t="shared" si="2"/>
        <v>6</v>
      </c>
      <c r="AN18" s="240" t="s">
        <v>107</v>
      </c>
      <c r="AO18" s="232"/>
      <c r="AP18" s="232"/>
      <c r="AQ18" s="232"/>
      <c r="AR18" s="232"/>
      <c r="AS18" s="232"/>
      <c r="AT18" s="232"/>
      <c r="AU18" s="232"/>
      <c r="AV18" s="232"/>
      <c r="AW18" s="8"/>
      <c r="AX18" s="232">
        <f t="shared" si="3"/>
        <v>6</v>
      </c>
      <c r="AY18" s="239" t="s">
        <v>99</v>
      </c>
      <c r="AZ18" s="232"/>
      <c r="BA18" s="232"/>
      <c r="BB18" s="232"/>
      <c r="BC18" s="232"/>
      <c r="BD18" s="232"/>
      <c r="BE18" s="232"/>
      <c r="BF18" s="232"/>
      <c r="BG18" s="232"/>
    </row>
    <row r="19" spans="1:59" s="104" customFormat="1" ht="15" customHeight="1" thickBot="1">
      <c r="A19" s="111" t="s">
        <v>96</v>
      </c>
      <c r="B19" s="107" t="str">
        <f>+B6</f>
        <v>MUHSGK</v>
      </c>
      <c r="C19" s="112"/>
      <c r="D19" s="112"/>
      <c r="E19" s="109" t="str">
        <f>+B8</f>
        <v>BAĞIMSIZLAR</v>
      </c>
      <c r="F19" s="103"/>
      <c r="G19" s="113" t="s">
        <v>96</v>
      </c>
      <c r="H19" s="107" t="str">
        <f>+H6</f>
        <v>OSMANLISPOR</v>
      </c>
      <c r="I19" s="112"/>
      <c r="J19" s="112"/>
      <c r="K19" s="114" t="str">
        <f>+H8</f>
        <v>ULUDAĞSPOR</v>
      </c>
      <c r="M19" s="115">
        <v>4</v>
      </c>
      <c r="N19" s="115">
        <v>5</v>
      </c>
      <c r="P19" s="90">
        <f t="shared" si="4"/>
        <v>6</v>
      </c>
      <c r="Q19" s="70"/>
      <c r="R19" s="70"/>
      <c r="S19" s="70"/>
      <c r="T19" s="70"/>
      <c r="U19" s="70"/>
      <c r="V19" s="70"/>
      <c r="W19" s="70"/>
      <c r="X19" s="70">
        <f t="shared" si="0"/>
        <v>0</v>
      </c>
      <c r="Y19" s="71"/>
      <c r="Z19" s="62"/>
      <c r="AA19" s="91">
        <f t="shared" si="5"/>
        <v>6</v>
      </c>
      <c r="AB19" s="72"/>
      <c r="AC19" s="72"/>
      <c r="AD19" s="72"/>
      <c r="AE19" s="72"/>
      <c r="AF19" s="72"/>
      <c r="AG19" s="72"/>
      <c r="AH19" s="72"/>
      <c r="AI19" s="72">
        <f t="shared" si="1"/>
        <v>0</v>
      </c>
      <c r="AJ19" s="73"/>
      <c r="AK19" s="62"/>
      <c r="AM19" s="232">
        <f t="shared" si="2"/>
        <v>7</v>
      </c>
      <c r="AN19" s="240" t="s">
        <v>90</v>
      </c>
      <c r="AO19" s="232"/>
      <c r="AP19" s="232"/>
      <c r="AQ19" s="232"/>
      <c r="AR19" s="232"/>
      <c r="AS19" s="232"/>
      <c r="AT19" s="232"/>
      <c r="AU19" s="232"/>
      <c r="AV19" s="232"/>
      <c r="AW19" s="8"/>
      <c r="AX19" s="232">
        <f t="shared" si="3"/>
        <v>7</v>
      </c>
      <c r="AY19" s="239" t="s">
        <v>106</v>
      </c>
      <c r="AZ19" s="232"/>
      <c r="BA19" s="232"/>
      <c r="BB19" s="232"/>
      <c r="BC19" s="232"/>
      <c r="BD19" s="232"/>
      <c r="BE19" s="232"/>
      <c r="BF19" s="232"/>
      <c r="BG19" s="232"/>
    </row>
    <row r="20" spans="1:59" s="104" customFormat="1" ht="15" customHeight="1" thickBot="1">
      <c r="A20" s="111"/>
      <c r="B20" s="107"/>
      <c r="C20" s="108"/>
      <c r="D20" s="108"/>
      <c r="E20" s="109"/>
      <c r="F20" s="103"/>
      <c r="G20" s="113" t="s">
        <v>114</v>
      </c>
      <c r="H20" s="107" t="str">
        <f>+H7</f>
        <v>RASYONEL FC</v>
      </c>
      <c r="I20" s="112"/>
      <c r="J20" s="112"/>
      <c r="K20" s="114" t="str">
        <f>+H10</f>
        <v>İSİMSİZLER</v>
      </c>
      <c r="M20" s="116"/>
      <c r="N20" s="117"/>
      <c r="P20" s="90">
        <f t="shared" si="4"/>
        <v>7</v>
      </c>
      <c r="Q20" s="70"/>
      <c r="R20" s="70"/>
      <c r="S20" s="70"/>
      <c r="T20" s="70"/>
      <c r="U20" s="70"/>
      <c r="V20" s="70"/>
      <c r="W20" s="70"/>
      <c r="X20" s="70">
        <f t="shared" si="0"/>
        <v>0</v>
      </c>
      <c r="Y20" s="71"/>
      <c r="Z20" s="62"/>
      <c r="AA20" s="91">
        <f t="shared" si="5"/>
        <v>7</v>
      </c>
      <c r="AB20" s="72"/>
      <c r="AC20" s="72"/>
      <c r="AD20" s="72"/>
      <c r="AE20" s="72"/>
      <c r="AF20" s="72"/>
      <c r="AG20" s="72"/>
      <c r="AH20" s="72"/>
      <c r="AI20" s="72">
        <f t="shared" si="1"/>
        <v>0</v>
      </c>
      <c r="AJ20" s="73"/>
      <c r="AK20" s="62"/>
      <c r="AM20" s="232">
        <f>+AM19+1</f>
        <v>8</v>
      </c>
      <c r="AN20" s="240" t="s">
        <v>109</v>
      </c>
      <c r="AO20" s="232"/>
      <c r="AP20" s="232"/>
      <c r="AQ20" s="232"/>
      <c r="AR20" s="232"/>
      <c r="AS20" s="232"/>
      <c r="AT20" s="232"/>
      <c r="AU20" s="232"/>
      <c r="AV20" s="232"/>
      <c r="AW20" s="8"/>
      <c r="AX20" s="232">
        <v>8</v>
      </c>
      <c r="AY20" s="331" t="s">
        <v>153</v>
      </c>
      <c r="AZ20" s="232"/>
      <c r="BA20" s="232"/>
      <c r="BB20" s="232"/>
      <c r="BC20" s="232"/>
      <c r="BD20" s="232"/>
      <c r="BE20" s="232"/>
      <c r="BF20" s="232"/>
      <c r="BG20" s="232"/>
    </row>
    <row r="21" spans="1:59" s="104" customFormat="1" ht="15" customHeight="1" thickBot="1">
      <c r="A21" s="111"/>
      <c r="B21" s="107"/>
      <c r="C21" s="108"/>
      <c r="D21" s="108"/>
      <c r="E21" s="109"/>
      <c r="F21" s="103"/>
      <c r="G21" s="113"/>
      <c r="H21" s="118"/>
      <c r="I21" s="108"/>
      <c r="J21" s="108"/>
      <c r="K21" s="109"/>
      <c r="M21" s="119"/>
      <c r="N21" s="119"/>
      <c r="P21" s="92">
        <f t="shared" si="4"/>
        <v>8</v>
      </c>
      <c r="Q21" s="74"/>
      <c r="R21" s="74"/>
      <c r="S21" s="74"/>
      <c r="T21" s="74"/>
      <c r="U21" s="74"/>
      <c r="V21" s="74"/>
      <c r="W21" s="74"/>
      <c r="X21" s="74">
        <f t="shared" si="0"/>
        <v>0</v>
      </c>
      <c r="Y21" s="75"/>
      <c r="Z21" s="62"/>
      <c r="AA21" s="93">
        <f t="shared" si="5"/>
        <v>8</v>
      </c>
      <c r="AB21" s="76"/>
      <c r="AC21" s="76"/>
      <c r="AD21" s="76"/>
      <c r="AE21" s="76"/>
      <c r="AF21" s="76"/>
      <c r="AG21" s="76"/>
      <c r="AH21" s="76"/>
      <c r="AI21" s="76">
        <f t="shared" si="1"/>
        <v>0</v>
      </c>
      <c r="AJ21" s="77"/>
      <c r="AK21" s="62"/>
      <c r="AM21" s="232">
        <f t="shared" si="2"/>
        <v>9</v>
      </c>
      <c r="AN21" s="240" t="s">
        <v>100</v>
      </c>
      <c r="AO21" s="238"/>
      <c r="AP21" s="238"/>
      <c r="AQ21" s="238"/>
      <c r="AR21" s="238"/>
      <c r="AS21" s="238"/>
      <c r="AT21" s="238"/>
      <c r="AU21" s="238"/>
      <c r="AV21" s="238"/>
      <c r="AX21" s="232">
        <f t="shared" si="3"/>
        <v>9</v>
      </c>
      <c r="AY21" s="239" t="s">
        <v>108</v>
      </c>
      <c r="AZ21" s="237"/>
      <c r="BA21" s="237"/>
      <c r="BB21" s="237"/>
      <c r="BC21" s="237"/>
      <c r="BD21" s="237"/>
      <c r="BE21" s="237"/>
      <c r="BF21" s="237"/>
      <c r="BG21" s="237"/>
    </row>
    <row r="22" spans="1:59" s="104" customFormat="1" ht="15" customHeight="1">
      <c r="A22" s="120"/>
      <c r="B22" s="121"/>
      <c r="C22" s="122"/>
      <c r="D22" s="122"/>
      <c r="E22" s="123"/>
      <c r="F22" s="103"/>
      <c r="G22" s="226" t="s">
        <v>83</v>
      </c>
      <c r="H22" s="227" t="s">
        <v>93</v>
      </c>
      <c r="I22" s="125"/>
      <c r="J22" s="125"/>
      <c r="K22" s="126"/>
      <c r="M22" s="119"/>
      <c r="N22" s="119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107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62"/>
      <c r="AM22" s="232">
        <f>+AM21+1</f>
        <v>10</v>
      </c>
      <c r="AN22" s="240" t="s">
        <v>89</v>
      </c>
      <c r="AO22" s="238"/>
      <c r="AP22" s="238"/>
      <c r="AQ22" s="238"/>
      <c r="AR22" s="238"/>
      <c r="AS22" s="238"/>
      <c r="AT22" s="238"/>
      <c r="AU22" s="238"/>
      <c r="AV22" s="238"/>
    </row>
    <row r="23" spans="1:59" s="104" customFormat="1" ht="15" customHeight="1" thickBot="1">
      <c r="A23" s="127"/>
      <c r="B23" s="128"/>
      <c r="C23" s="129"/>
      <c r="D23" s="129"/>
      <c r="E23" s="130"/>
      <c r="F23" s="103"/>
      <c r="G23" s="124"/>
      <c r="H23" s="103"/>
      <c r="I23" s="125"/>
      <c r="J23" s="125"/>
      <c r="K23" s="126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N23" s="105"/>
      <c r="AO23" s="105"/>
      <c r="AP23" s="105"/>
      <c r="AQ23" s="105"/>
      <c r="AR23" s="105"/>
      <c r="AS23" s="105"/>
      <c r="AT23" s="105"/>
      <c r="AU23" s="105"/>
      <c r="AV23" s="105"/>
    </row>
    <row r="24" spans="1:59" s="104" customFormat="1" ht="15" customHeight="1" thickTop="1" thickBot="1">
      <c r="A24" s="131"/>
      <c r="B24" s="132"/>
      <c r="C24" s="133"/>
      <c r="D24" s="133"/>
      <c r="E24" s="134"/>
      <c r="F24" s="135"/>
      <c r="G24" s="136"/>
      <c r="H24" s="135"/>
      <c r="I24" s="137"/>
      <c r="J24" s="137"/>
      <c r="K24" s="138"/>
      <c r="P24" s="139"/>
      <c r="Q24" s="140" t="s">
        <v>16</v>
      </c>
      <c r="R24" s="81"/>
      <c r="S24" s="81"/>
      <c r="T24" s="81"/>
      <c r="U24" s="81"/>
      <c r="V24" s="81"/>
      <c r="W24" s="81"/>
      <c r="X24" s="81"/>
      <c r="Y24" s="82"/>
      <c r="Z24" s="62"/>
      <c r="AA24" s="83"/>
      <c r="AB24" s="141" t="s">
        <v>17</v>
      </c>
      <c r="AC24" s="84"/>
      <c r="AD24" s="84"/>
      <c r="AE24" s="84"/>
      <c r="AF24" s="84"/>
      <c r="AG24" s="84"/>
      <c r="AH24" s="84"/>
      <c r="AI24" s="84"/>
      <c r="AJ24" s="85"/>
      <c r="AK24" s="62"/>
      <c r="AM24" s="229"/>
      <c r="AN24" s="230" t="s">
        <v>16</v>
      </c>
      <c r="AO24" s="231"/>
      <c r="AP24" s="231"/>
      <c r="AQ24" s="231"/>
      <c r="AR24" s="231"/>
      <c r="AS24" s="231"/>
      <c r="AT24" s="231"/>
      <c r="AU24" s="231"/>
      <c r="AV24" s="232"/>
      <c r="AW24" s="8"/>
      <c r="AX24" s="229"/>
      <c r="AY24" s="230" t="s">
        <v>17</v>
      </c>
      <c r="AZ24" s="231"/>
      <c r="BA24" s="231"/>
      <c r="BB24" s="231"/>
      <c r="BC24" s="231"/>
      <c r="BD24" s="231"/>
      <c r="BE24" s="231"/>
      <c r="BF24" s="231"/>
      <c r="BG24" s="232"/>
    </row>
    <row r="25" spans="1:59" s="104" customFormat="1" ht="15" customHeight="1" thickTop="1">
      <c r="A25" s="142"/>
      <c r="B25" s="103"/>
      <c r="C25" s="125"/>
      <c r="D25" s="125"/>
      <c r="E25" s="103"/>
      <c r="F25" s="143"/>
      <c r="G25" s="144"/>
      <c r="H25" s="145"/>
      <c r="I25" s="146"/>
      <c r="J25" s="146"/>
      <c r="K25" s="147"/>
      <c r="P25" s="148"/>
      <c r="Q25" s="100" t="s">
        <v>5</v>
      </c>
      <c r="R25" s="149" t="s">
        <v>12</v>
      </c>
      <c r="S25" s="100" t="s">
        <v>6</v>
      </c>
      <c r="T25" s="100" t="s">
        <v>7</v>
      </c>
      <c r="U25" s="100" t="s">
        <v>8</v>
      </c>
      <c r="V25" s="100" t="s">
        <v>9</v>
      </c>
      <c r="W25" s="100" t="s">
        <v>10</v>
      </c>
      <c r="X25" s="100" t="s">
        <v>11</v>
      </c>
      <c r="Y25" s="150" t="s">
        <v>13</v>
      </c>
      <c r="Z25" s="62"/>
      <c r="AA25" s="87"/>
      <c r="AB25" s="151" t="s">
        <v>5</v>
      </c>
      <c r="AC25" s="152" t="s">
        <v>12</v>
      </c>
      <c r="AD25" s="151" t="s">
        <v>6</v>
      </c>
      <c r="AE25" s="151" t="s">
        <v>7</v>
      </c>
      <c r="AF25" s="151" t="s">
        <v>8</v>
      </c>
      <c r="AG25" s="151" t="s">
        <v>9</v>
      </c>
      <c r="AH25" s="151" t="s">
        <v>10</v>
      </c>
      <c r="AI25" s="151" t="s">
        <v>11</v>
      </c>
      <c r="AJ25" s="153" t="s">
        <v>13</v>
      </c>
      <c r="AK25" s="62"/>
      <c r="AM25" s="233"/>
      <c r="AN25" s="234" t="s">
        <v>5</v>
      </c>
      <c r="AO25" s="235" t="s">
        <v>12</v>
      </c>
      <c r="AP25" s="234" t="s">
        <v>6</v>
      </c>
      <c r="AQ25" s="234" t="s">
        <v>7</v>
      </c>
      <c r="AR25" s="234" t="s">
        <v>8</v>
      </c>
      <c r="AS25" s="234" t="s">
        <v>9</v>
      </c>
      <c r="AT25" s="234" t="s">
        <v>10</v>
      </c>
      <c r="AU25" s="234" t="s">
        <v>11</v>
      </c>
      <c r="AV25" s="235" t="s">
        <v>13</v>
      </c>
      <c r="AW25" s="8"/>
      <c r="AX25" s="233"/>
      <c r="AY25" s="234" t="s">
        <v>5</v>
      </c>
      <c r="AZ25" s="235" t="s">
        <v>12</v>
      </c>
      <c r="BA25" s="234" t="s">
        <v>6</v>
      </c>
      <c r="BB25" s="234" t="s">
        <v>7</v>
      </c>
      <c r="BC25" s="234" t="s">
        <v>8</v>
      </c>
      <c r="BD25" s="234" t="s">
        <v>9</v>
      </c>
      <c r="BE25" s="234" t="s">
        <v>10</v>
      </c>
      <c r="BF25" s="234" t="s">
        <v>11</v>
      </c>
      <c r="BG25" s="235" t="s">
        <v>13</v>
      </c>
    </row>
    <row r="26" spans="1:59" s="104" customFormat="1" ht="15" customHeight="1">
      <c r="A26" s="310">
        <f>+A14+7</f>
        <v>44492</v>
      </c>
      <c r="B26" s="311" t="s">
        <v>4</v>
      </c>
      <c r="C26" s="311" t="s">
        <v>98</v>
      </c>
      <c r="D26" s="312"/>
      <c r="E26" s="311"/>
      <c r="F26" s="154"/>
      <c r="G26" s="298">
        <f>+A26</f>
        <v>44492</v>
      </c>
      <c r="H26" s="299" t="s">
        <v>4</v>
      </c>
      <c r="I26" s="299" t="s">
        <v>97</v>
      </c>
      <c r="J26" s="300"/>
      <c r="K26" s="301"/>
      <c r="P26" s="66">
        <v>1</v>
      </c>
      <c r="Q26" s="67"/>
      <c r="R26" s="67"/>
      <c r="S26" s="67"/>
      <c r="T26" s="67"/>
      <c r="U26" s="67"/>
      <c r="V26" s="67"/>
      <c r="W26" s="67"/>
      <c r="X26" s="67">
        <f t="shared" ref="X26:X33" si="6">+V26-W26</f>
        <v>0</v>
      </c>
      <c r="Y26" s="68"/>
      <c r="Z26" s="79"/>
      <c r="AA26" s="63">
        <v>1</v>
      </c>
      <c r="AB26" s="64"/>
      <c r="AC26" s="64"/>
      <c r="AD26" s="64"/>
      <c r="AE26" s="64"/>
      <c r="AF26" s="64"/>
      <c r="AG26" s="64"/>
      <c r="AH26" s="64"/>
      <c r="AI26" s="64">
        <f t="shared" ref="AI26:AI33" si="7">+AG26-AH26</f>
        <v>0</v>
      </c>
      <c r="AJ26" s="65"/>
      <c r="AK26" s="62"/>
      <c r="AM26" s="236">
        <v>1</v>
      </c>
      <c r="AN26" s="240" t="s">
        <v>92</v>
      </c>
      <c r="AO26" s="236"/>
      <c r="AP26" s="236"/>
      <c r="AQ26" s="236"/>
      <c r="AR26" s="236"/>
      <c r="AS26" s="236"/>
      <c r="AT26" s="236"/>
      <c r="AU26" s="236"/>
      <c r="AV26" s="236"/>
      <c r="AW26" s="8"/>
      <c r="AX26" s="236">
        <v>1</v>
      </c>
      <c r="AY26" s="239" t="s">
        <v>93</v>
      </c>
      <c r="AZ26" s="236"/>
      <c r="BA26" s="236"/>
      <c r="BB26" s="236"/>
      <c r="BC26" s="236"/>
      <c r="BD26" s="236"/>
      <c r="BE26" s="236"/>
      <c r="BF26" s="236"/>
      <c r="BG26" s="236"/>
    </row>
    <row r="27" spans="1:59" s="104" customFormat="1" ht="15" customHeight="1" thickBot="1">
      <c r="A27" s="111"/>
      <c r="B27" s="107"/>
      <c r="C27" s="108"/>
      <c r="D27" s="108"/>
      <c r="E27" s="107"/>
      <c r="F27" s="154"/>
      <c r="G27" s="113"/>
      <c r="H27" s="107"/>
      <c r="I27" s="108"/>
      <c r="J27" s="108"/>
      <c r="K27" s="109"/>
      <c r="P27" s="66">
        <f t="shared" ref="P27:P33" si="8">+P26+1</f>
        <v>2</v>
      </c>
      <c r="Q27" s="67"/>
      <c r="R27" s="67"/>
      <c r="S27" s="67"/>
      <c r="T27" s="67"/>
      <c r="U27" s="67"/>
      <c r="V27" s="67"/>
      <c r="W27" s="67"/>
      <c r="X27" s="67">
        <f t="shared" si="6"/>
        <v>0</v>
      </c>
      <c r="Y27" s="68"/>
      <c r="Z27" s="79"/>
      <c r="AA27" s="63">
        <f t="shared" ref="AA27:AA33" si="9">+AA26+1</f>
        <v>2</v>
      </c>
      <c r="AB27" s="64"/>
      <c r="AC27" s="64"/>
      <c r="AD27" s="64"/>
      <c r="AE27" s="64"/>
      <c r="AF27" s="64"/>
      <c r="AG27" s="64"/>
      <c r="AH27" s="64"/>
      <c r="AI27" s="64">
        <f t="shared" si="7"/>
        <v>0</v>
      </c>
      <c r="AJ27" s="65"/>
      <c r="AK27" s="62"/>
      <c r="AM27" s="236">
        <f t="shared" ref="AM27:AM34" si="10">+AM26+1</f>
        <v>2</v>
      </c>
      <c r="AN27" s="240" t="s">
        <v>94</v>
      </c>
      <c r="AO27" s="236"/>
      <c r="AP27" s="236"/>
      <c r="AQ27" s="236"/>
      <c r="AR27" s="236"/>
      <c r="AS27" s="236"/>
      <c r="AT27" s="236"/>
      <c r="AU27" s="236"/>
      <c r="AV27" s="236"/>
      <c r="AW27" s="8"/>
      <c r="AX27" s="236">
        <f t="shared" ref="AX27:AX34" si="11">+AX26+1</f>
        <v>2</v>
      </c>
      <c r="AY27" s="114" t="s">
        <v>149</v>
      </c>
      <c r="AZ27" s="236"/>
      <c r="BA27" s="236"/>
      <c r="BB27" s="236"/>
      <c r="BC27" s="236"/>
      <c r="BD27" s="236"/>
      <c r="BE27" s="236"/>
      <c r="BF27" s="236"/>
      <c r="BG27" s="236"/>
    </row>
    <row r="28" spans="1:59" s="104" customFormat="1" ht="15" customHeight="1" thickBot="1">
      <c r="A28" s="111" t="s">
        <v>1</v>
      </c>
      <c r="B28" s="107" t="s">
        <v>94</v>
      </c>
      <c r="C28" s="112"/>
      <c r="D28" s="112"/>
      <c r="E28" s="107" t="s">
        <v>102</v>
      </c>
      <c r="F28" s="154"/>
      <c r="G28" s="113" t="s">
        <v>1</v>
      </c>
      <c r="H28" s="107" t="s">
        <v>108</v>
      </c>
      <c r="I28" s="112"/>
      <c r="J28" s="112"/>
      <c r="K28" s="109" t="s">
        <v>103</v>
      </c>
      <c r="M28" s="115">
        <v>2</v>
      </c>
      <c r="N28" s="115">
        <v>8</v>
      </c>
      <c r="P28" s="66">
        <f t="shared" si="8"/>
        <v>3</v>
      </c>
      <c r="Q28" s="67"/>
      <c r="R28" s="67"/>
      <c r="S28" s="67"/>
      <c r="T28" s="67"/>
      <c r="U28" s="67"/>
      <c r="V28" s="67"/>
      <c r="W28" s="67"/>
      <c r="X28" s="67">
        <f t="shared" si="6"/>
        <v>0</v>
      </c>
      <c r="Y28" s="68"/>
      <c r="Z28" s="79"/>
      <c r="AA28" s="63">
        <f t="shared" si="9"/>
        <v>3</v>
      </c>
      <c r="AB28" s="64"/>
      <c r="AC28" s="64"/>
      <c r="AD28" s="64"/>
      <c r="AE28" s="64"/>
      <c r="AF28" s="64"/>
      <c r="AG28" s="64"/>
      <c r="AH28" s="64"/>
      <c r="AI28" s="64">
        <f t="shared" si="7"/>
        <v>0</v>
      </c>
      <c r="AJ28" s="65"/>
      <c r="AK28" s="62"/>
      <c r="AM28" s="236">
        <f t="shared" si="10"/>
        <v>3</v>
      </c>
      <c r="AN28" s="240" t="s">
        <v>101</v>
      </c>
      <c r="AO28" s="236"/>
      <c r="AP28" s="236"/>
      <c r="AQ28" s="236"/>
      <c r="AR28" s="236"/>
      <c r="AS28" s="236"/>
      <c r="AT28" s="236"/>
      <c r="AU28" s="236"/>
      <c r="AV28" s="236"/>
      <c r="AW28" s="8"/>
      <c r="AX28" s="236">
        <f t="shared" si="11"/>
        <v>3</v>
      </c>
      <c r="AY28" s="239" t="s">
        <v>103</v>
      </c>
      <c r="AZ28" s="236"/>
      <c r="BA28" s="236"/>
      <c r="BB28" s="236"/>
      <c r="BC28" s="236"/>
      <c r="BD28" s="236"/>
      <c r="BE28" s="236"/>
      <c r="BF28" s="236"/>
      <c r="BG28" s="236"/>
    </row>
    <row r="29" spans="1:59" s="104" customFormat="1" ht="15" customHeight="1" thickBot="1">
      <c r="A29" s="111" t="s">
        <v>18</v>
      </c>
      <c r="B29" s="107" t="s">
        <v>105</v>
      </c>
      <c r="C29" s="112"/>
      <c r="D29" s="112"/>
      <c r="E29" s="107" t="s">
        <v>92</v>
      </c>
      <c r="F29" s="154"/>
      <c r="G29" s="113" t="s">
        <v>18</v>
      </c>
      <c r="H29" s="107" t="str">
        <f>+H8</f>
        <v>ULUDAĞSPOR</v>
      </c>
      <c r="I29" s="112"/>
      <c r="J29" s="112"/>
      <c r="K29" s="109" t="str">
        <f>+H7</f>
        <v>RASYONEL FC</v>
      </c>
      <c r="M29" s="115">
        <v>4</v>
      </c>
      <c r="N29" s="115">
        <v>7</v>
      </c>
      <c r="P29" s="66">
        <f t="shared" si="8"/>
        <v>4</v>
      </c>
      <c r="Q29" s="67"/>
      <c r="R29" s="67"/>
      <c r="S29" s="67"/>
      <c r="T29" s="67"/>
      <c r="U29" s="67"/>
      <c r="V29" s="67"/>
      <c r="W29" s="67"/>
      <c r="X29" s="67">
        <f t="shared" si="6"/>
        <v>0</v>
      </c>
      <c r="Y29" s="68"/>
      <c r="Z29" s="79"/>
      <c r="AA29" s="63">
        <f t="shared" si="9"/>
        <v>4</v>
      </c>
      <c r="AB29" s="64"/>
      <c r="AC29" s="64"/>
      <c r="AD29" s="64"/>
      <c r="AE29" s="64"/>
      <c r="AF29" s="64"/>
      <c r="AG29" s="64"/>
      <c r="AH29" s="64"/>
      <c r="AI29" s="64">
        <f t="shared" si="7"/>
        <v>0</v>
      </c>
      <c r="AJ29" s="65"/>
      <c r="AK29" s="62"/>
      <c r="AM29" s="236">
        <f t="shared" si="10"/>
        <v>4</v>
      </c>
      <c r="AN29" s="240" t="s">
        <v>102</v>
      </c>
      <c r="AO29" s="236"/>
      <c r="AP29" s="236"/>
      <c r="AQ29" s="236"/>
      <c r="AR29" s="236"/>
      <c r="AS29" s="236"/>
      <c r="AT29" s="236"/>
      <c r="AU29" s="236"/>
      <c r="AV29" s="236"/>
      <c r="AW29" s="8"/>
      <c r="AX29" s="236">
        <f t="shared" si="11"/>
        <v>4</v>
      </c>
      <c r="AY29" s="239" t="s">
        <v>88</v>
      </c>
      <c r="AZ29" s="236"/>
      <c r="BA29" s="236"/>
      <c r="BB29" s="236"/>
      <c r="BC29" s="236"/>
      <c r="BD29" s="236"/>
      <c r="BE29" s="236"/>
      <c r="BF29" s="236"/>
      <c r="BG29" s="236"/>
    </row>
    <row r="30" spans="1:59" s="104" customFormat="1" ht="15" customHeight="1" thickBot="1">
      <c r="A30" s="111" t="s">
        <v>95</v>
      </c>
      <c r="B30" s="107" t="str">
        <f>+B8</f>
        <v>BAĞIMSIZLAR</v>
      </c>
      <c r="C30" s="112"/>
      <c r="D30" s="112"/>
      <c r="E30" s="107" t="str">
        <f>+B7</f>
        <v>1326 YEŞİL İNCİLER</v>
      </c>
      <c r="F30" s="154"/>
      <c r="G30" s="113" t="s">
        <v>95</v>
      </c>
      <c r="H30" s="329" t="s">
        <v>153</v>
      </c>
      <c r="I30" s="112"/>
      <c r="J30" s="112"/>
      <c r="K30" s="109" t="str">
        <f>+H6</f>
        <v>OSMANLISPOR</v>
      </c>
      <c r="M30" s="115">
        <v>1</v>
      </c>
      <c r="N30" s="115">
        <v>6</v>
      </c>
      <c r="P30" s="90">
        <f t="shared" si="8"/>
        <v>5</v>
      </c>
      <c r="Q30" s="70"/>
      <c r="R30" s="70"/>
      <c r="S30" s="70"/>
      <c r="T30" s="70"/>
      <c r="U30" s="70"/>
      <c r="V30" s="70"/>
      <c r="W30" s="70"/>
      <c r="X30" s="70">
        <f>+V30-W30</f>
        <v>0</v>
      </c>
      <c r="Y30" s="71"/>
      <c r="Z30" s="79"/>
      <c r="AA30" s="91">
        <f t="shared" si="9"/>
        <v>5</v>
      </c>
      <c r="AB30" s="72"/>
      <c r="AC30" s="72"/>
      <c r="AD30" s="72"/>
      <c r="AE30" s="72"/>
      <c r="AF30" s="72"/>
      <c r="AG30" s="72"/>
      <c r="AH30" s="72"/>
      <c r="AI30" s="72">
        <f t="shared" si="7"/>
        <v>0</v>
      </c>
      <c r="AJ30" s="73"/>
      <c r="AK30" s="62"/>
      <c r="AM30" s="232">
        <f t="shared" si="10"/>
        <v>5</v>
      </c>
      <c r="AN30" s="240" t="s">
        <v>105</v>
      </c>
      <c r="AO30" s="232"/>
      <c r="AP30" s="232"/>
      <c r="AQ30" s="232"/>
      <c r="AR30" s="232"/>
      <c r="AS30" s="232"/>
      <c r="AT30" s="232"/>
      <c r="AU30" s="232"/>
      <c r="AV30" s="232"/>
      <c r="AW30" s="8"/>
      <c r="AX30" s="232">
        <f t="shared" si="11"/>
        <v>5</v>
      </c>
      <c r="AY30" s="239" t="s">
        <v>104</v>
      </c>
      <c r="AZ30" s="232"/>
      <c r="BA30" s="232"/>
      <c r="BB30" s="232"/>
      <c r="BC30" s="232"/>
      <c r="BD30" s="232"/>
      <c r="BE30" s="232"/>
      <c r="BF30" s="232"/>
      <c r="BG30" s="232"/>
    </row>
    <row r="31" spans="1:59" s="104" customFormat="1" ht="15" customHeight="1" thickBot="1">
      <c r="A31" s="111" t="s">
        <v>96</v>
      </c>
      <c r="B31" s="107" t="str">
        <f>+B9</f>
        <v>BURSA FERAHSPOR</v>
      </c>
      <c r="C31" s="112"/>
      <c r="D31" s="112"/>
      <c r="E31" s="107" t="str">
        <f>+B6</f>
        <v>MUHSGK</v>
      </c>
      <c r="F31" s="154"/>
      <c r="G31" s="113" t="s">
        <v>96</v>
      </c>
      <c r="H31" s="107" t="s">
        <v>88</v>
      </c>
      <c r="I31" s="112"/>
      <c r="J31" s="112"/>
      <c r="K31" s="109" t="s">
        <v>93</v>
      </c>
      <c r="M31" s="115">
        <v>3</v>
      </c>
      <c r="N31" s="115">
        <v>5</v>
      </c>
      <c r="P31" s="90">
        <f t="shared" si="8"/>
        <v>6</v>
      </c>
      <c r="Q31" s="70"/>
      <c r="R31" s="70"/>
      <c r="S31" s="70"/>
      <c r="T31" s="70"/>
      <c r="U31" s="70"/>
      <c r="V31" s="70"/>
      <c r="W31" s="70"/>
      <c r="X31" s="70">
        <f t="shared" si="6"/>
        <v>0</v>
      </c>
      <c r="Y31" s="71"/>
      <c r="Z31" s="79"/>
      <c r="AA31" s="91">
        <f t="shared" si="9"/>
        <v>6</v>
      </c>
      <c r="AB31" s="72"/>
      <c r="AC31" s="72"/>
      <c r="AD31" s="72"/>
      <c r="AE31" s="72"/>
      <c r="AF31" s="72"/>
      <c r="AG31" s="72"/>
      <c r="AH31" s="72"/>
      <c r="AI31" s="72">
        <f t="shared" si="7"/>
        <v>0</v>
      </c>
      <c r="AJ31" s="73"/>
      <c r="AK31" s="62"/>
      <c r="AM31" s="232">
        <f t="shared" si="10"/>
        <v>6</v>
      </c>
      <c r="AN31" s="240" t="s">
        <v>107</v>
      </c>
      <c r="AO31" s="232"/>
      <c r="AP31" s="232"/>
      <c r="AQ31" s="232"/>
      <c r="AR31" s="232"/>
      <c r="AS31" s="232"/>
      <c r="AT31" s="232"/>
      <c r="AU31" s="232"/>
      <c r="AV31" s="232"/>
      <c r="AW31" s="8"/>
      <c r="AX31" s="232">
        <f t="shared" si="11"/>
        <v>6</v>
      </c>
      <c r="AY31" s="239" t="s">
        <v>99</v>
      </c>
      <c r="AZ31" s="232"/>
      <c r="BA31" s="232"/>
      <c r="BB31" s="232"/>
      <c r="BC31" s="232"/>
      <c r="BD31" s="232"/>
      <c r="BE31" s="232"/>
      <c r="BF31" s="232"/>
      <c r="BG31" s="232"/>
    </row>
    <row r="32" spans="1:59" s="104" customFormat="1" ht="15" customHeight="1" thickBot="1">
      <c r="A32" s="111" t="s">
        <v>114</v>
      </c>
      <c r="B32" s="107" t="str">
        <f>+B10</f>
        <v>REESKONT CİTY</v>
      </c>
      <c r="C32" s="112"/>
      <c r="D32" s="112"/>
      <c r="E32" s="109" t="str">
        <f>+B3</f>
        <v>EFEKTİFLER</v>
      </c>
      <c r="F32" s="103"/>
      <c r="G32" s="113"/>
      <c r="H32" s="103"/>
      <c r="I32" s="108"/>
      <c r="J32" s="108"/>
      <c r="K32" s="126"/>
      <c r="M32" s="155"/>
      <c r="N32" s="156"/>
      <c r="P32" s="90">
        <f t="shared" si="8"/>
        <v>7</v>
      </c>
      <c r="Q32" s="70"/>
      <c r="R32" s="70"/>
      <c r="S32" s="70"/>
      <c r="T32" s="70"/>
      <c r="U32" s="70"/>
      <c r="V32" s="70"/>
      <c r="W32" s="70"/>
      <c r="X32" s="70">
        <f t="shared" si="6"/>
        <v>0</v>
      </c>
      <c r="Y32" s="71"/>
      <c r="Z32" s="79"/>
      <c r="AA32" s="91">
        <f t="shared" si="9"/>
        <v>7</v>
      </c>
      <c r="AB32" s="72"/>
      <c r="AC32" s="72"/>
      <c r="AD32" s="72"/>
      <c r="AE32" s="72"/>
      <c r="AF32" s="72"/>
      <c r="AG32" s="72"/>
      <c r="AH32" s="72"/>
      <c r="AI32" s="72">
        <f t="shared" si="7"/>
        <v>0</v>
      </c>
      <c r="AJ32" s="73"/>
      <c r="AK32" s="62"/>
      <c r="AM32" s="232">
        <f t="shared" si="10"/>
        <v>7</v>
      </c>
      <c r="AN32" s="240" t="s">
        <v>90</v>
      </c>
      <c r="AO32" s="232"/>
      <c r="AP32" s="232"/>
      <c r="AQ32" s="232"/>
      <c r="AR32" s="232"/>
      <c r="AS32" s="232"/>
      <c r="AT32" s="232"/>
      <c r="AU32" s="232"/>
      <c r="AV32" s="232"/>
      <c r="AW32" s="8"/>
      <c r="AX32" s="232">
        <f t="shared" si="11"/>
        <v>7</v>
      </c>
      <c r="AY32" s="239" t="s">
        <v>106</v>
      </c>
      <c r="AZ32" s="232"/>
      <c r="BA32" s="232"/>
      <c r="BB32" s="232"/>
      <c r="BC32" s="232"/>
      <c r="BD32" s="232"/>
      <c r="BE32" s="232"/>
      <c r="BF32" s="232"/>
      <c r="BG32" s="232"/>
    </row>
    <row r="33" spans="1:59" s="104" customFormat="1" ht="15" customHeight="1" thickBot="1">
      <c r="A33" s="111"/>
      <c r="B33" s="107"/>
      <c r="C33" s="157"/>
      <c r="D33" s="157"/>
      <c r="E33" s="158"/>
      <c r="F33" s="154"/>
      <c r="G33" s="113"/>
      <c r="H33" s="107"/>
      <c r="I33" s="108"/>
      <c r="J33" s="108"/>
      <c r="K33" s="109"/>
      <c r="M33" s="119"/>
      <c r="N33" s="159"/>
      <c r="P33" s="92">
        <f t="shared" si="8"/>
        <v>8</v>
      </c>
      <c r="Q33" s="74"/>
      <c r="R33" s="74"/>
      <c r="S33" s="74"/>
      <c r="T33" s="74"/>
      <c r="U33" s="74"/>
      <c r="V33" s="74"/>
      <c r="W33" s="74"/>
      <c r="X33" s="74">
        <f t="shared" si="6"/>
        <v>0</v>
      </c>
      <c r="Y33" s="75"/>
      <c r="Z33" s="79"/>
      <c r="AA33" s="93">
        <f t="shared" si="9"/>
        <v>8</v>
      </c>
      <c r="AB33" s="76"/>
      <c r="AC33" s="76"/>
      <c r="AD33" s="76"/>
      <c r="AE33" s="76"/>
      <c r="AF33" s="76"/>
      <c r="AG33" s="76"/>
      <c r="AH33" s="76"/>
      <c r="AI33" s="76">
        <f t="shared" si="7"/>
        <v>0</v>
      </c>
      <c r="AJ33" s="77"/>
      <c r="AK33" s="62"/>
      <c r="AM33" s="232">
        <f>+AM32+1</f>
        <v>8</v>
      </c>
      <c r="AN33" s="240" t="s">
        <v>109</v>
      </c>
      <c r="AO33" s="232"/>
      <c r="AP33" s="232"/>
      <c r="AQ33" s="232"/>
      <c r="AR33" s="232"/>
      <c r="AS33" s="232"/>
      <c r="AT33" s="232"/>
      <c r="AU33" s="232"/>
      <c r="AV33" s="232"/>
      <c r="AW33" s="8"/>
      <c r="AX33" s="232">
        <v>8</v>
      </c>
      <c r="AY33" s="331" t="s">
        <v>153</v>
      </c>
      <c r="AZ33" s="232"/>
      <c r="BA33" s="232"/>
      <c r="BB33" s="232"/>
      <c r="BC33" s="232"/>
      <c r="BD33" s="232"/>
      <c r="BE33" s="232"/>
      <c r="BF33" s="232"/>
      <c r="BG33" s="232"/>
    </row>
    <row r="34" spans="1:59" s="104" customFormat="1" ht="15" customHeight="1">
      <c r="A34" s="142"/>
      <c r="B34" s="103"/>
      <c r="C34" s="125"/>
      <c r="D34" s="125"/>
      <c r="E34" s="103"/>
      <c r="F34" s="154"/>
      <c r="G34" s="226" t="s">
        <v>83</v>
      </c>
      <c r="H34" s="328" t="s">
        <v>149</v>
      </c>
      <c r="I34" s="125"/>
      <c r="J34" s="125"/>
      <c r="K34" s="126"/>
      <c r="M34" s="119"/>
      <c r="N34" s="159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62"/>
      <c r="AM34" s="232">
        <f t="shared" si="10"/>
        <v>9</v>
      </c>
      <c r="AN34" s="240" t="s">
        <v>100</v>
      </c>
      <c r="AO34" s="238"/>
      <c r="AP34" s="238"/>
      <c r="AQ34" s="238"/>
      <c r="AR34" s="238"/>
      <c r="AS34" s="238"/>
      <c r="AT34" s="238"/>
      <c r="AU34" s="238"/>
      <c r="AV34" s="238"/>
      <c r="AX34" s="232">
        <f t="shared" si="11"/>
        <v>9</v>
      </c>
      <c r="AY34" s="239" t="s">
        <v>108</v>
      </c>
      <c r="AZ34" s="237"/>
      <c r="BA34" s="237"/>
      <c r="BB34" s="237"/>
      <c r="BC34" s="237"/>
      <c r="BD34" s="237"/>
      <c r="BE34" s="237"/>
      <c r="BF34" s="237"/>
      <c r="BG34" s="237"/>
    </row>
    <row r="35" spans="1:59" s="104" customFormat="1" ht="15" customHeight="1" thickBot="1">
      <c r="A35" s="142"/>
      <c r="B35" s="103"/>
      <c r="C35" s="125"/>
      <c r="D35" s="125"/>
      <c r="E35" s="103"/>
      <c r="F35" s="160"/>
      <c r="G35" s="161"/>
      <c r="H35" s="162"/>
      <c r="I35" s="163"/>
      <c r="J35" s="163"/>
      <c r="K35" s="164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M35" s="232">
        <f>+AM34+1</f>
        <v>10</v>
      </c>
      <c r="AN35" s="240" t="s">
        <v>89</v>
      </c>
      <c r="AO35" s="238"/>
      <c r="AP35" s="238"/>
      <c r="AQ35" s="238"/>
      <c r="AR35" s="238"/>
      <c r="AS35" s="238"/>
      <c r="AT35" s="238"/>
      <c r="AU35" s="238"/>
      <c r="AV35" s="238"/>
    </row>
    <row r="36" spans="1:59" s="104" customFormat="1" ht="15" customHeight="1" thickTop="1" thickBot="1">
      <c r="A36" s="165"/>
      <c r="B36" s="166"/>
      <c r="C36" s="167"/>
      <c r="D36" s="167"/>
      <c r="E36" s="168"/>
      <c r="F36" s="132"/>
      <c r="G36" s="124"/>
      <c r="H36" s="103"/>
      <c r="I36" s="125"/>
      <c r="J36" s="125"/>
      <c r="K36" s="126"/>
      <c r="P36" s="80"/>
      <c r="Q36" s="140" t="s">
        <v>64</v>
      </c>
      <c r="R36" s="81"/>
      <c r="S36" s="81"/>
      <c r="T36" s="81"/>
      <c r="U36" s="81"/>
      <c r="V36" s="81"/>
      <c r="W36" s="81"/>
      <c r="X36" s="81"/>
      <c r="Y36" s="82"/>
      <c r="Z36" s="62"/>
      <c r="AA36" s="83"/>
      <c r="AB36" s="141" t="s">
        <v>65</v>
      </c>
      <c r="AC36" s="84"/>
      <c r="AD36" s="84"/>
      <c r="AE36" s="84"/>
      <c r="AF36" s="84"/>
      <c r="AG36" s="84"/>
      <c r="AH36" s="84"/>
      <c r="AI36" s="84"/>
      <c r="AJ36" s="85"/>
      <c r="AK36" s="62"/>
      <c r="AN36" s="105"/>
      <c r="AO36" s="105"/>
      <c r="AP36" s="105"/>
      <c r="AQ36" s="105"/>
      <c r="AR36" s="105"/>
      <c r="AS36" s="105"/>
      <c r="AT36" s="105"/>
      <c r="AU36" s="105"/>
      <c r="AV36" s="105"/>
    </row>
    <row r="37" spans="1:59" s="104" customFormat="1" ht="15" customHeight="1" thickTop="1">
      <c r="A37" s="142"/>
      <c r="B37" s="103"/>
      <c r="C37" s="125"/>
      <c r="D37" s="125"/>
      <c r="E37" s="126"/>
      <c r="F37" s="103"/>
      <c r="G37" s="144"/>
      <c r="H37" s="145"/>
      <c r="I37" s="146"/>
      <c r="J37" s="146"/>
      <c r="K37" s="147"/>
      <c r="P37" s="86"/>
      <c r="Q37" s="100" t="s">
        <v>5</v>
      </c>
      <c r="R37" s="149" t="s">
        <v>12</v>
      </c>
      <c r="S37" s="100" t="s">
        <v>6</v>
      </c>
      <c r="T37" s="100" t="s">
        <v>7</v>
      </c>
      <c r="U37" s="100" t="s">
        <v>8</v>
      </c>
      <c r="V37" s="100" t="s">
        <v>9</v>
      </c>
      <c r="W37" s="100" t="s">
        <v>10</v>
      </c>
      <c r="X37" s="100" t="s">
        <v>11</v>
      </c>
      <c r="Y37" s="150" t="s">
        <v>13</v>
      </c>
      <c r="Z37" s="62"/>
      <c r="AA37" s="87"/>
      <c r="AB37" s="151" t="s">
        <v>5</v>
      </c>
      <c r="AC37" s="152" t="s">
        <v>12</v>
      </c>
      <c r="AD37" s="151" t="s">
        <v>6</v>
      </c>
      <c r="AE37" s="151" t="s">
        <v>7</v>
      </c>
      <c r="AF37" s="151" t="s">
        <v>8</v>
      </c>
      <c r="AG37" s="151" t="s">
        <v>9</v>
      </c>
      <c r="AH37" s="151" t="s">
        <v>10</v>
      </c>
      <c r="AI37" s="151" t="s">
        <v>11</v>
      </c>
      <c r="AJ37" s="153" t="s">
        <v>13</v>
      </c>
      <c r="AK37" s="62"/>
      <c r="AM37" s="229"/>
      <c r="AN37" s="230" t="s">
        <v>64</v>
      </c>
      <c r="AO37" s="231"/>
      <c r="AP37" s="231"/>
      <c r="AQ37" s="231"/>
      <c r="AR37" s="231"/>
      <c r="AS37" s="231"/>
      <c r="AT37" s="231"/>
      <c r="AU37" s="231"/>
      <c r="AV37" s="232"/>
      <c r="AW37" s="8"/>
      <c r="AX37" s="229"/>
      <c r="AY37" s="230" t="s">
        <v>65</v>
      </c>
      <c r="AZ37" s="231"/>
      <c r="BA37" s="231"/>
      <c r="BB37" s="231"/>
      <c r="BC37" s="231"/>
      <c r="BD37" s="231"/>
      <c r="BE37" s="231"/>
      <c r="BF37" s="231"/>
      <c r="BG37" s="232"/>
    </row>
    <row r="38" spans="1:59" s="104" customFormat="1" ht="15" customHeight="1">
      <c r="A38" s="310">
        <f>+A26+7</f>
        <v>44499</v>
      </c>
      <c r="B38" s="311" t="s">
        <v>66</v>
      </c>
      <c r="C38" s="311" t="s">
        <v>97</v>
      </c>
      <c r="D38" s="312"/>
      <c r="E38" s="313"/>
      <c r="F38" s="169"/>
      <c r="G38" s="298">
        <f>+A38</f>
        <v>44499</v>
      </c>
      <c r="H38" s="299" t="s">
        <v>66</v>
      </c>
      <c r="I38" s="299" t="s">
        <v>98</v>
      </c>
      <c r="J38" s="300"/>
      <c r="K38" s="301"/>
      <c r="P38" s="66">
        <v>1</v>
      </c>
      <c r="Q38" s="67"/>
      <c r="R38" s="67"/>
      <c r="S38" s="67"/>
      <c r="T38" s="67"/>
      <c r="U38" s="67"/>
      <c r="V38" s="67"/>
      <c r="W38" s="67"/>
      <c r="X38" s="67">
        <f t="shared" ref="X38:X46" si="12">+V38-W38</f>
        <v>0</v>
      </c>
      <c r="Y38" s="68"/>
      <c r="Z38" s="89"/>
      <c r="AA38" s="63">
        <v>1</v>
      </c>
      <c r="AB38" s="64"/>
      <c r="AC38" s="64"/>
      <c r="AD38" s="64"/>
      <c r="AE38" s="64"/>
      <c r="AF38" s="64"/>
      <c r="AG38" s="64"/>
      <c r="AH38" s="64"/>
      <c r="AI38" s="64">
        <f t="shared" ref="AI38:AI46" si="13">+AG38-AH38</f>
        <v>0</v>
      </c>
      <c r="AJ38" s="65"/>
      <c r="AK38" s="62"/>
      <c r="AM38" s="233"/>
      <c r="AN38" s="234" t="s">
        <v>5</v>
      </c>
      <c r="AO38" s="235" t="s">
        <v>12</v>
      </c>
      <c r="AP38" s="234" t="s">
        <v>6</v>
      </c>
      <c r="AQ38" s="234" t="s">
        <v>7</v>
      </c>
      <c r="AR38" s="234" t="s">
        <v>8</v>
      </c>
      <c r="AS38" s="234" t="s">
        <v>9</v>
      </c>
      <c r="AT38" s="234" t="s">
        <v>10</v>
      </c>
      <c r="AU38" s="234" t="s">
        <v>11</v>
      </c>
      <c r="AV38" s="235" t="s">
        <v>13</v>
      </c>
      <c r="AW38" s="8"/>
      <c r="AX38" s="233"/>
      <c r="AY38" s="234" t="s">
        <v>5</v>
      </c>
      <c r="AZ38" s="235" t="s">
        <v>12</v>
      </c>
      <c r="BA38" s="234" t="s">
        <v>6</v>
      </c>
      <c r="BB38" s="234" t="s">
        <v>7</v>
      </c>
      <c r="BC38" s="234" t="s">
        <v>8</v>
      </c>
      <c r="BD38" s="234" t="s">
        <v>9</v>
      </c>
      <c r="BE38" s="234" t="s">
        <v>10</v>
      </c>
      <c r="BF38" s="234" t="s">
        <v>11</v>
      </c>
      <c r="BG38" s="235" t="s">
        <v>13</v>
      </c>
    </row>
    <row r="39" spans="1:59" s="104" customFormat="1" ht="15" customHeight="1" thickBot="1">
      <c r="A39" s="111"/>
      <c r="B39" s="107"/>
      <c r="C39" s="108"/>
      <c r="D39" s="108"/>
      <c r="E39" s="109"/>
      <c r="F39" s="169"/>
      <c r="G39" s="113"/>
      <c r="H39" s="107"/>
      <c r="I39" s="108"/>
      <c r="J39" s="108"/>
      <c r="K39" s="109"/>
      <c r="P39" s="66">
        <f t="shared" ref="P39:P46" si="14">+P38+1</f>
        <v>2</v>
      </c>
      <c r="Q39" s="67"/>
      <c r="R39" s="67"/>
      <c r="S39" s="67"/>
      <c r="T39" s="67"/>
      <c r="U39" s="67"/>
      <c r="V39" s="67"/>
      <c r="W39" s="67"/>
      <c r="X39" s="67">
        <f t="shared" si="12"/>
        <v>0</v>
      </c>
      <c r="Y39" s="68"/>
      <c r="Z39" s="89"/>
      <c r="AA39" s="63">
        <f t="shared" ref="AA39:AA46" si="15">+AA38+1</f>
        <v>2</v>
      </c>
      <c r="AB39" s="64"/>
      <c r="AC39" s="64"/>
      <c r="AD39" s="64"/>
      <c r="AE39" s="64"/>
      <c r="AF39" s="64"/>
      <c r="AG39" s="64"/>
      <c r="AH39" s="64"/>
      <c r="AI39" s="64">
        <f t="shared" si="13"/>
        <v>0</v>
      </c>
      <c r="AJ39" s="65"/>
      <c r="AK39" s="62"/>
      <c r="AM39" s="236">
        <v>1</v>
      </c>
      <c r="AN39" s="240" t="s">
        <v>92</v>
      </c>
      <c r="AO39" s="236"/>
      <c r="AP39" s="236"/>
      <c r="AQ39" s="236"/>
      <c r="AR39" s="236"/>
      <c r="AS39" s="236"/>
      <c r="AT39" s="236"/>
      <c r="AU39" s="236"/>
      <c r="AV39" s="236"/>
      <c r="AW39" s="8"/>
      <c r="AX39" s="236">
        <v>1</v>
      </c>
      <c r="AY39" s="239" t="s">
        <v>93</v>
      </c>
      <c r="AZ39" s="236"/>
      <c r="BA39" s="236"/>
      <c r="BB39" s="236"/>
      <c r="BC39" s="236"/>
      <c r="BD39" s="236"/>
      <c r="BE39" s="236"/>
      <c r="BF39" s="236"/>
      <c r="BG39" s="236"/>
    </row>
    <row r="40" spans="1:59" s="104" customFormat="1" ht="15" customHeight="1" thickBot="1">
      <c r="A40" s="111" t="s">
        <v>1</v>
      </c>
      <c r="B40" s="107" t="s">
        <v>109</v>
      </c>
      <c r="C40" s="112"/>
      <c r="D40" s="112"/>
      <c r="E40" s="109" t="s">
        <v>89</v>
      </c>
      <c r="F40" s="169"/>
      <c r="G40" s="113" t="s">
        <v>1</v>
      </c>
      <c r="H40" s="107" t="str">
        <f>+H5</f>
        <v>MAVİ YILDIZLAR</v>
      </c>
      <c r="I40" s="112"/>
      <c r="J40" s="112"/>
      <c r="K40" s="114" t="s">
        <v>149</v>
      </c>
      <c r="M40" s="115">
        <v>3</v>
      </c>
      <c r="N40" s="115">
        <v>7</v>
      </c>
      <c r="P40" s="66">
        <f t="shared" si="14"/>
        <v>3</v>
      </c>
      <c r="Q40" s="67"/>
      <c r="R40" s="67"/>
      <c r="S40" s="67"/>
      <c r="T40" s="67"/>
      <c r="U40" s="67"/>
      <c r="V40" s="67"/>
      <c r="W40" s="67"/>
      <c r="X40" s="67">
        <f t="shared" si="12"/>
        <v>0</v>
      </c>
      <c r="Y40" s="68"/>
      <c r="Z40" s="89"/>
      <c r="AA40" s="63">
        <f t="shared" si="15"/>
        <v>3</v>
      </c>
      <c r="AB40" s="64"/>
      <c r="AC40" s="64"/>
      <c r="AD40" s="64"/>
      <c r="AE40" s="64"/>
      <c r="AF40" s="64"/>
      <c r="AG40" s="64"/>
      <c r="AH40" s="64"/>
      <c r="AI40" s="64">
        <f t="shared" si="13"/>
        <v>0</v>
      </c>
      <c r="AJ40" s="65"/>
      <c r="AK40" s="62"/>
      <c r="AM40" s="236">
        <f t="shared" ref="AM40:AM47" si="16">+AM39+1</f>
        <v>2</v>
      </c>
      <c r="AN40" s="240" t="s">
        <v>94</v>
      </c>
      <c r="AO40" s="236"/>
      <c r="AP40" s="236"/>
      <c r="AQ40" s="236"/>
      <c r="AR40" s="236"/>
      <c r="AS40" s="236"/>
      <c r="AT40" s="236"/>
      <c r="AU40" s="236"/>
      <c r="AV40" s="236"/>
      <c r="AW40" s="8"/>
      <c r="AX40" s="236">
        <f t="shared" ref="AX40:AX47" si="17">+AX39+1</f>
        <v>2</v>
      </c>
      <c r="AY40" s="114" t="s">
        <v>149</v>
      </c>
      <c r="AZ40" s="236"/>
      <c r="BA40" s="236"/>
      <c r="BB40" s="236"/>
      <c r="BC40" s="236"/>
      <c r="BD40" s="236"/>
      <c r="BE40" s="236"/>
      <c r="BF40" s="236"/>
      <c r="BG40" s="236"/>
    </row>
    <row r="41" spans="1:59" s="104" customFormat="1" ht="15" customHeight="1" thickBot="1">
      <c r="A41" s="111" t="s">
        <v>18</v>
      </c>
      <c r="B41" s="107" t="s">
        <v>90</v>
      </c>
      <c r="C41" s="112"/>
      <c r="D41" s="112"/>
      <c r="E41" s="109" t="s">
        <v>100</v>
      </c>
      <c r="F41" s="169"/>
      <c r="G41" s="113" t="s">
        <v>18</v>
      </c>
      <c r="H41" s="107" t="str">
        <f>+H6</f>
        <v>OSMANLISPOR</v>
      </c>
      <c r="I41" s="112"/>
      <c r="J41" s="112"/>
      <c r="K41" s="109" t="str">
        <f>+H1</f>
        <v>MALİ YILDIZLAR</v>
      </c>
      <c r="M41" s="115">
        <v>2</v>
      </c>
      <c r="N41" s="115">
        <v>4</v>
      </c>
      <c r="P41" s="66">
        <f t="shared" si="14"/>
        <v>4</v>
      </c>
      <c r="Q41" s="67"/>
      <c r="R41" s="67"/>
      <c r="S41" s="67"/>
      <c r="T41" s="67"/>
      <c r="U41" s="67"/>
      <c r="V41" s="67"/>
      <c r="W41" s="67"/>
      <c r="X41" s="67">
        <f t="shared" si="12"/>
        <v>0</v>
      </c>
      <c r="Y41" s="68"/>
      <c r="Z41" s="89"/>
      <c r="AA41" s="63">
        <f t="shared" si="15"/>
        <v>4</v>
      </c>
      <c r="AB41" s="64"/>
      <c r="AC41" s="64"/>
      <c r="AD41" s="64"/>
      <c r="AE41" s="64"/>
      <c r="AF41" s="64"/>
      <c r="AG41" s="64"/>
      <c r="AH41" s="64"/>
      <c r="AI41" s="64">
        <f t="shared" si="13"/>
        <v>0</v>
      </c>
      <c r="AJ41" s="65"/>
      <c r="AK41" s="62"/>
      <c r="AM41" s="236">
        <f t="shared" si="16"/>
        <v>3</v>
      </c>
      <c r="AN41" s="240" t="s">
        <v>101</v>
      </c>
      <c r="AO41" s="236"/>
      <c r="AP41" s="236"/>
      <c r="AQ41" s="236"/>
      <c r="AR41" s="236"/>
      <c r="AS41" s="236"/>
      <c r="AT41" s="236"/>
      <c r="AU41" s="236"/>
      <c r="AV41" s="236"/>
      <c r="AW41" s="8"/>
      <c r="AX41" s="236">
        <f t="shared" si="17"/>
        <v>3</v>
      </c>
      <c r="AY41" s="239" t="s">
        <v>103</v>
      </c>
      <c r="AZ41" s="236"/>
      <c r="BA41" s="236"/>
      <c r="BB41" s="236"/>
      <c r="BC41" s="236"/>
      <c r="BD41" s="236"/>
      <c r="BE41" s="236"/>
      <c r="BF41" s="236"/>
      <c r="BG41" s="236"/>
    </row>
    <row r="42" spans="1:59" s="104" customFormat="1" ht="15" customHeight="1" thickBot="1">
      <c r="A42" s="111" t="s">
        <v>95</v>
      </c>
      <c r="B42" s="107" t="str">
        <f>+B6</f>
        <v>MUHSGK</v>
      </c>
      <c r="C42" s="112"/>
      <c r="D42" s="112"/>
      <c r="E42" s="109" t="str">
        <f>+B1</f>
        <v>MATRAHSIZLAR</v>
      </c>
      <c r="F42" s="169"/>
      <c r="G42" s="113" t="s">
        <v>95</v>
      </c>
      <c r="H42" s="107" t="str">
        <f>+H7</f>
        <v>RASYONEL FC</v>
      </c>
      <c r="I42" s="112"/>
      <c r="J42" s="112"/>
      <c r="K42" s="329" t="s">
        <v>153</v>
      </c>
      <c r="M42" s="115">
        <v>1</v>
      </c>
      <c r="N42" s="115">
        <v>5</v>
      </c>
      <c r="P42" s="90">
        <f t="shared" si="14"/>
        <v>5</v>
      </c>
      <c r="Q42" s="70"/>
      <c r="R42" s="70"/>
      <c r="S42" s="70"/>
      <c r="T42" s="70"/>
      <c r="U42" s="70"/>
      <c r="V42" s="70"/>
      <c r="W42" s="70"/>
      <c r="X42" s="70">
        <f t="shared" si="12"/>
        <v>0</v>
      </c>
      <c r="Y42" s="71"/>
      <c r="Z42" s="79"/>
      <c r="AA42" s="91">
        <f t="shared" si="15"/>
        <v>5</v>
      </c>
      <c r="AB42" s="72"/>
      <c r="AC42" s="72"/>
      <c r="AD42" s="72"/>
      <c r="AE42" s="72"/>
      <c r="AF42" s="72"/>
      <c r="AG42" s="72"/>
      <c r="AH42" s="72"/>
      <c r="AI42" s="72">
        <f t="shared" si="13"/>
        <v>0</v>
      </c>
      <c r="AJ42" s="73"/>
      <c r="AK42" s="62"/>
      <c r="AM42" s="236">
        <f t="shared" si="16"/>
        <v>4</v>
      </c>
      <c r="AN42" s="240" t="s">
        <v>102</v>
      </c>
      <c r="AO42" s="236"/>
      <c r="AP42" s="236"/>
      <c r="AQ42" s="236"/>
      <c r="AR42" s="236"/>
      <c r="AS42" s="236"/>
      <c r="AT42" s="236"/>
      <c r="AU42" s="236"/>
      <c r="AV42" s="236"/>
      <c r="AW42" s="8"/>
      <c r="AX42" s="236">
        <f t="shared" si="17"/>
        <v>4</v>
      </c>
      <c r="AY42" s="239" t="s">
        <v>88</v>
      </c>
      <c r="AZ42" s="236"/>
      <c r="BA42" s="236"/>
      <c r="BB42" s="236"/>
      <c r="BC42" s="236"/>
      <c r="BD42" s="236"/>
      <c r="BE42" s="236"/>
      <c r="BF42" s="236"/>
      <c r="BG42" s="236"/>
    </row>
    <row r="43" spans="1:59" s="104" customFormat="1" ht="15" customHeight="1" thickBot="1">
      <c r="A43" s="111" t="s">
        <v>96</v>
      </c>
      <c r="B43" s="107" t="s">
        <v>105</v>
      </c>
      <c r="C43" s="112"/>
      <c r="D43" s="112"/>
      <c r="E43" s="109" t="s">
        <v>94</v>
      </c>
      <c r="F43" s="169"/>
      <c r="G43" s="113" t="s">
        <v>96</v>
      </c>
      <c r="H43" s="107" t="str">
        <f>+H8</f>
        <v>ULUDAĞSPOR</v>
      </c>
      <c r="I43" s="112"/>
      <c r="J43" s="112"/>
      <c r="K43" s="109" t="str">
        <f>+H10</f>
        <v>İSİMSİZLER</v>
      </c>
      <c r="M43" s="115">
        <v>8</v>
      </c>
      <c r="N43" s="115">
        <v>6</v>
      </c>
      <c r="P43" s="90">
        <f t="shared" si="14"/>
        <v>6</v>
      </c>
      <c r="Q43" s="70"/>
      <c r="R43" s="70"/>
      <c r="S43" s="70"/>
      <c r="T43" s="70"/>
      <c r="U43" s="70"/>
      <c r="V43" s="70"/>
      <c r="W43" s="70"/>
      <c r="X43" s="70">
        <f t="shared" si="12"/>
        <v>0</v>
      </c>
      <c r="Y43" s="71"/>
      <c r="Z43" s="79"/>
      <c r="AA43" s="91">
        <f t="shared" si="15"/>
        <v>6</v>
      </c>
      <c r="AB43" s="72"/>
      <c r="AC43" s="72"/>
      <c r="AD43" s="72"/>
      <c r="AE43" s="72"/>
      <c r="AF43" s="72"/>
      <c r="AG43" s="72"/>
      <c r="AH43" s="72"/>
      <c r="AI43" s="72">
        <f t="shared" si="13"/>
        <v>0</v>
      </c>
      <c r="AJ43" s="73"/>
      <c r="AK43" s="62"/>
      <c r="AM43" s="232">
        <f t="shared" si="16"/>
        <v>5</v>
      </c>
      <c r="AN43" s="240" t="s">
        <v>105</v>
      </c>
      <c r="AO43" s="232"/>
      <c r="AP43" s="232"/>
      <c r="AQ43" s="232"/>
      <c r="AR43" s="232"/>
      <c r="AS43" s="232"/>
      <c r="AT43" s="232"/>
      <c r="AU43" s="232"/>
      <c r="AV43" s="232"/>
      <c r="AW43" s="8"/>
      <c r="AX43" s="232">
        <f t="shared" si="17"/>
        <v>5</v>
      </c>
      <c r="AY43" s="239" t="s">
        <v>104</v>
      </c>
      <c r="AZ43" s="232"/>
      <c r="BA43" s="232"/>
      <c r="BB43" s="232"/>
      <c r="BC43" s="232"/>
      <c r="BD43" s="232"/>
      <c r="BE43" s="232"/>
      <c r="BF43" s="232"/>
      <c r="BG43" s="232"/>
    </row>
    <row r="44" spans="1:59" s="104" customFormat="1" ht="15" customHeight="1" thickBot="1">
      <c r="A44" s="111" t="s">
        <v>114</v>
      </c>
      <c r="B44" s="107" t="s">
        <v>150</v>
      </c>
      <c r="C44" s="112"/>
      <c r="D44" s="112"/>
      <c r="E44" s="109" t="s">
        <v>101</v>
      </c>
      <c r="F44" s="103"/>
      <c r="G44" s="113"/>
      <c r="H44" s="103"/>
      <c r="I44" s="108"/>
      <c r="J44" s="108"/>
      <c r="K44" s="126"/>
      <c r="M44" s="155"/>
      <c r="N44" s="170"/>
      <c r="P44" s="90">
        <f t="shared" si="14"/>
        <v>7</v>
      </c>
      <c r="Q44" s="70"/>
      <c r="R44" s="70"/>
      <c r="S44" s="70"/>
      <c r="T44" s="70"/>
      <c r="U44" s="70"/>
      <c r="V44" s="70"/>
      <c r="W44" s="70"/>
      <c r="X44" s="70">
        <f t="shared" si="12"/>
        <v>0</v>
      </c>
      <c r="Y44" s="71"/>
      <c r="Z44" s="79"/>
      <c r="AA44" s="91">
        <f t="shared" si="15"/>
        <v>7</v>
      </c>
      <c r="AB44" s="72"/>
      <c r="AC44" s="72"/>
      <c r="AD44" s="72"/>
      <c r="AE44" s="72"/>
      <c r="AF44" s="72"/>
      <c r="AG44" s="72"/>
      <c r="AH44" s="72"/>
      <c r="AI44" s="72">
        <f t="shared" si="13"/>
        <v>0</v>
      </c>
      <c r="AJ44" s="73"/>
      <c r="AK44" s="62"/>
      <c r="AM44" s="232">
        <f t="shared" si="16"/>
        <v>6</v>
      </c>
      <c r="AN44" s="240" t="s">
        <v>107</v>
      </c>
      <c r="AO44" s="232"/>
      <c r="AP44" s="232"/>
      <c r="AQ44" s="232"/>
      <c r="AR44" s="232"/>
      <c r="AS44" s="232"/>
      <c r="AT44" s="232"/>
      <c r="AU44" s="232"/>
      <c r="AV44" s="232"/>
      <c r="AW44" s="8"/>
      <c r="AX44" s="232">
        <f t="shared" si="17"/>
        <v>6</v>
      </c>
      <c r="AY44" s="239" t="s">
        <v>99</v>
      </c>
      <c r="AZ44" s="232"/>
      <c r="BA44" s="232"/>
      <c r="BB44" s="232"/>
      <c r="BC44" s="232"/>
      <c r="BD44" s="232"/>
      <c r="BE44" s="232"/>
      <c r="BF44" s="232"/>
      <c r="BG44" s="232"/>
    </row>
    <row r="45" spans="1:59" s="104" customFormat="1" ht="15" customHeight="1" thickBot="1">
      <c r="A45" s="111"/>
      <c r="B45" s="107"/>
      <c r="C45" s="108"/>
      <c r="D45" s="108"/>
      <c r="E45" s="109"/>
      <c r="F45" s="169"/>
      <c r="G45" s="113"/>
      <c r="H45" s="107"/>
      <c r="I45" s="108"/>
      <c r="J45" s="108"/>
      <c r="K45" s="109"/>
      <c r="M45" s="119"/>
      <c r="N45" s="119"/>
      <c r="P45" s="92">
        <f t="shared" si="14"/>
        <v>8</v>
      </c>
      <c r="Q45" s="74"/>
      <c r="R45" s="74"/>
      <c r="S45" s="74"/>
      <c r="T45" s="74"/>
      <c r="U45" s="74"/>
      <c r="V45" s="74"/>
      <c r="W45" s="74"/>
      <c r="X45" s="74">
        <f t="shared" si="12"/>
        <v>0</v>
      </c>
      <c r="Y45" s="75"/>
      <c r="Z45" s="79"/>
      <c r="AA45" s="93">
        <f t="shared" si="15"/>
        <v>8</v>
      </c>
      <c r="AB45" s="76"/>
      <c r="AC45" s="76"/>
      <c r="AD45" s="76"/>
      <c r="AE45" s="76"/>
      <c r="AF45" s="76"/>
      <c r="AG45" s="76"/>
      <c r="AH45" s="76"/>
      <c r="AI45" s="76">
        <f t="shared" si="13"/>
        <v>0</v>
      </c>
      <c r="AJ45" s="77"/>
      <c r="AK45" s="62"/>
      <c r="AM45" s="232">
        <f t="shared" si="16"/>
        <v>7</v>
      </c>
      <c r="AN45" s="240" t="s">
        <v>90</v>
      </c>
      <c r="AO45" s="232"/>
      <c r="AP45" s="232"/>
      <c r="AQ45" s="232"/>
      <c r="AR45" s="232"/>
      <c r="AS45" s="232"/>
      <c r="AT45" s="232"/>
      <c r="AU45" s="232"/>
      <c r="AV45" s="232"/>
      <c r="AW45" s="8"/>
      <c r="AX45" s="232">
        <f t="shared" si="17"/>
        <v>7</v>
      </c>
      <c r="AY45" s="239" t="s">
        <v>106</v>
      </c>
      <c r="AZ45" s="232"/>
      <c r="BA45" s="232"/>
      <c r="BB45" s="232"/>
      <c r="BC45" s="232"/>
      <c r="BD45" s="232"/>
      <c r="BE45" s="232"/>
      <c r="BF45" s="232"/>
      <c r="BG45" s="232"/>
    </row>
    <row r="46" spans="1:59" s="104" customFormat="1" ht="15" customHeight="1">
      <c r="A46" s="171"/>
      <c r="B46" s="169"/>
      <c r="C46" s="172"/>
      <c r="D46" s="172"/>
      <c r="E46" s="173"/>
      <c r="F46" s="169"/>
      <c r="G46" s="94" t="s">
        <v>83</v>
      </c>
      <c r="H46" s="88" t="s">
        <v>103</v>
      </c>
      <c r="I46" s="172"/>
      <c r="J46" s="172"/>
      <c r="K46" s="173"/>
      <c r="M46" s="119"/>
      <c r="N46" s="119"/>
      <c r="P46" s="78">
        <f t="shared" si="14"/>
        <v>9</v>
      </c>
      <c r="Q46" s="78"/>
      <c r="R46" s="78"/>
      <c r="S46" s="78"/>
      <c r="T46" s="78"/>
      <c r="U46" s="78"/>
      <c r="V46" s="78"/>
      <c r="W46" s="78"/>
      <c r="X46" s="78">
        <f t="shared" si="12"/>
        <v>0</v>
      </c>
      <c r="Y46" s="78"/>
      <c r="Z46" s="78"/>
      <c r="AA46" s="78">
        <f t="shared" si="15"/>
        <v>9</v>
      </c>
      <c r="AB46" s="78"/>
      <c r="AC46" s="78"/>
      <c r="AD46" s="78"/>
      <c r="AE46" s="78"/>
      <c r="AF46" s="78"/>
      <c r="AG46" s="78"/>
      <c r="AH46" s="78"/>
      <c r="AI46" s="78">
        <f t="shared" si="13"/>
        <v>0</v>
      </c>
      <c r="AJ46" s="78"/>
      <c r="AK46" s="62"/>
      <c r="AM46" s="232">
        <f>+AM45+1</f>
        <v>8</v>
      </c>
      <c r="AN46" s="240" t="s">
        <v>109</v>
      </c>
      <c r="AO46" s="232"/>
      <c r="AP46" s="232"/>
      <c r="AQ46" s="232"/>
      <c r="AR46" s="232"/>
      <c r="AS46" s="232"/>
      <c r="AT46" s="232"/>
      <c r="AU46" s="232"/>
      <c r="AV46" s="232"/>
      <c r="AW46" s="8"/>
      <c r="AX46" s="232">
        <v>8</v>
      </c>
      <c r="AY46" s="331" t="s">
        <v>153</v>
      </c>
      <c r="AZ46" s="232"/>
      <c r="BA46" s="232"/>
      <c r="BB46" s="232"/>
      <c r="BC46" s="232"/>
      <c r="BD46" s="232"/>
      <c r="BE46" s="232"/>
      <c r="BF46" s="232"/>
      <c r="BG46" s="232"/>
    </row>
    <row r="47" spans="1:59" s="104" customFormat="1" ht="15" customHeight="1" thickBot="1">
      <c r="A47" s="171"/>
      <c r="B47" s="169"/>
      <c r="C47" s="172"/>
      <c r="D47" s="172"/>
      <c r="E47" s="173"/>
      <c r="F47" s="169"/>
      <c r="G47" s="175"/>
      <c r="H47" s="176"/>
      <c r="I47" s="177"/>
      <c r="J47" s="177"/>
      <c r="K47" s="178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M47" s="232">
        <f t="shared" si="16"/>
        <v>9</v>
      </c>
      <c r="AN47" s="240" t="s">
        <v>100</v>
      </c>
      <c r="AO47" s="238"/>
      <c r="AP47" s="238"/>
      <c r="AQ47" s="238"/>
      <c r="AR47" s="238"/>
      <c r="AS47" s="238"/>
      <c r="AT47" s="238"/>
      <c r="AU47" s="238"/>
      <c r="AV47" s="238"/>
      <c r="AX47" s="232">
        <f t="shared" si="17"/>
        <v>9</v>
      </c>
      <c r="AY47" s="239" t="s">
        <v>108</v>
      </c>
      <c r="AZ47" s="237"/>
      <c r="BA47" s="237"/>
      <c r="BB47" s="237"/>
      <c r="BC47" s="237"/>
      <c r="BD47" s="237"/>
      <c r="BE47" s="237"/>
      <c r="BF47" s="237"/>
      <c r="BG47" s="237"/>
    </row>
    <row r="48" spans="1:59" s="104" customFormat="1" ht="15" customHeight="1" thickTop="1" thickBot="1">
      <c r="A48" s="179"/>
      <c r="B48" s="180"/>
      <c r="C48" s="181"/>
      <c r="D48" s="181"/>
      <c r="E48" s="182"/>
      <c r="F48" s="183"/>
      <c r="G48" s="174"/>
      <c r="H48" s="169"/>
      <c r="I48" s="172"/>
      <c r="J48" s="172"/>
      <c r="K48" s="173"/>
      <c r="P48" s="80"/>
      <c r="Q48" s="140" t="s">
        <v>67</v>
      </c>
      <c r="R48" s="81"/>
      <c r="S48" s="81"/>
      <c r="T48" s="81"/>
      <c r="U48" s="81"/>
      <c r="V48" s="81"/>
      <c r="W48" s="81"/>
      <c r="X48" s="81"/>
      <c r="Y48" s="82"/>
      <c r="Z48" s="62"/>
      <c r="AA48" s="83"/>
      <c r="AB48" s="141" t="s">
        <v>68</v>
      </c>
      <c r="AC48" s="84"/>
      <c r="AD48" s="84"/>
      <c r="AE48" s="84"/>
      <c r="AF48" s="84"/>
      <c r="AG48" s="84"/>
      <c r="AH48" s="84"/>
      <c r="AI48" s="84"/>
      <c r="AJ48" s="85"/>
      <c r="AK48" s="62"/>
      <c r="AM48" s="232">
        <f>+AM47+1</f>
        <v>10</v>
      </c>
      <c r="AN48" s="240" t="s">
        <v>89</v>
      </c>
      <c r="AO48" s="238"/>
      <c r="AP48" s="238"/>
      <c r="AQ48" s="238"/>
      <c r="AR48" s="238"/>
      <c r="AS48" s="238"/>
      <c r="AT48" s="238"/>
      <c r="AU48" s="238"/>
      <c r="AV48" s="238"/>
    </row>
    <row r="49" spans="1:59" s="104" customFormat="1" ht="15" customHeight="1" thickTop="1">
      <c r="A49" s="171"/>
      <c r="B49" s="169"/>
      <c r="C49" s="172"/>
      <c r="D49" s="172"/>
      <c r="E49" s="169"/>
      <c r="F49" s="80"/>
      <c r="G49" s="184"/>
      <c r="H49" s="185"/>
      <c r="I49" s="186"/>
      <c r="J49" s="186"/>
      <c r="K49" s="187"/>
      <c r="P49" s="86"/>
      <c r="Q49" s="100" t="s">
        <v>5</v>
      </c>
      <c r="R49" s="149" t="s">
        <v>12</v>
      </c>
      <c r="S49" s="100" t="s">
        <v>6</v>
      </c>
      <c r="T49" s="100" t="s">
        <v>7</v>
      </c>
      <c r="U49" s="100" t="s">
        <v>8</v>
      </c>
      <c r="V49" s="100" t="s">
        <v>9</v>
      </c>
      <c r="W49" s="100" t="s">
        <v>10</v>
      </c>
      <c r="X49" s="100" t="s">
        <v>11</v>
      </c>
      <c r="Y49" s="150" t="s">
        <v>13</v>
      </c>
      <c r="Z49" s="62"/>
      <c r="AA49" s="87"/>
      <c r="AB49" s="151" t="s">
        <v>5</v>
      </c>
      <c r="AC49" s="152" t="s">
        <v>12</v>
      </c>
      <c r="AD49" s="151" t="s">
        <v>6</v>
      </c>
      <c r="AE49" s="151" t="s">
        <v>7</v>
      </c>
      <c r="AF49" s="151" t="s">
        <v>8</v>
      </c>
      <c r="AG49" s="151" t="s">
        <v>9</v>
      </c>
      <c r="AH49" s="151" t="s">
        <v>10</v>
      </c>
      <c r="AI49" s="151" t="s">
        <v>11</v>
      </c>
      <c r="AJ49" s="153" t="s">
        <v>13</v>
      </c>
      <c r="AK49" s="62"/>
      <c r="AN49" s="105"/>
      <c r="AO49" s="105"/>
      <c r="AP49" s="105"/>
      <c r="AQ49" s="105"/>
      <c r="AR49" s="105"/>
      <c r="AS49" s="105"/>
      <c r="AT49" s="105"/>
      <c r="AU49" s="105"/>
      <c r="AV49" s="105"/>
    </row>
    <row r="50" spans="1:59" s="104" customFormat="1" ht="15" customHeight="1">
      <c r="A50" s="310">
        <f>+A38+7</f>
        <v>44506</v>
      </c>
      <c r="B50" s="311" t="s">
        <v>69</v>
      </c>
      <c r="C50" s="311" t="s">
        <v>110</v>
      </c>
      <c r="D50" s="312"/>
      <c r="E50" s="311"/>
      <c r="F50" s="86"/>
      <c r="G50" s="298">
        <f>+A50</f>
        <v>44506</v>
      </c>
      <c r="H50" s="299" t="s">
        <v>69</v>
      </c>
      <c r="I50" s="299" t="s">
        <v>97</v>
      </c>
      <c r="J50" s="300"/>
      <c r="K50" s="301"/>
      <c r="P50" s="66">
        <v>1</v>
      </c>
      <c r="Q50" s="67"/>
      <c r="R50" s="67"/>
      <c r="S50" s="67"/>
      <c r="T50" s="67"/>
      <c r="U50" s="67"/>
      <c r="V50" s="67"/>
      <c r="W50" s="67"/>
      <c r="X50" s="67">
        <f t="shared" ref="X50:X58" si="18">+V50-W50</f>
        <v>0</v>
      </c>
      <c r="Y50" s="68"/>
      <c r="Z50" s="89"/>
      <c r="AA50" s="63">
        <v>1</v>
      </c>
      <c r="AB50" s="64"/>
      <c r="AC50" s="64"/>
      <c r="AD50" s="64"/>
      <c r="AE50" s="64"/>
      <c r="AF50" s="64"/>
      <c r="AG50" s="64"/>
      <c r="AH50" s="64"/>
      <c r="AI50" s="64">
        <f t="shared" ref="AI50:AI58" si="19">+AG50-AH50</f>
        <v>0</v>
      </c>
      <c r="AJ50" s="65"/>
      <c r="AK50" s="62"/>
      <c r="AM50" s="229"/>
      <c r="AN50" s="230" t="s">
        <v>67</v>
      </c>
      <c r="AO50" s="231"/>
      <c r="AP50" s="231"/>
      <c r="AQ50" s="231"/>
      <c r="AR50" s="231"/>
      <c r="AS50" s="231"/>
      <c r="AT50" s="231"/>
      <c r="AU50" s="231"/>
      <c r="AV50" s="232"/>
      <c r="AW50" s="8"/>
      <c r="AX50" s="229"/>
      <c r="AY50" s="230" t="s">
        <v>68</v>
      </c>
      <c r="AZ50" s="231"/>
      <c r="BA50" s="231"/>
      <c r="BB50" s="231"/>
      <c r="BC50" s="231"/>
      <c r="BD50" s="231"/>
      <c r="BE50" s="231"/>
      <c r="BF50" s="231"/>
      <c r="BG50" s="232"/>
    </row>
    <row r="51" spans="1:59" s="104" customFormat="1" ht="15" customHeight="1" thickBot="1">
      <c r="A51" s="171"/>
      <c r="B51" s="169"/>
      <c r="C51" s="172"/>
      <c r="D51" s="172"/>
      <c r="E51" s="169"/>
      <c r="F51" s="86"/>
      <c r="G51" s="174"/>
      <c r="H51" s="169"/>
      <c r="I51" s="172"/>
      <c r="J51" s="172"/>
      <c r="K51" s="173"/>
      <c r="P51" s="66">
        <f t="shared" ref="P51:P58" si="20">+P50+1</f>
        <v>2</v>
      </c>
      <c r="Q51" s="67"/>
      <c r="R51" s="67"/>
      <c r="S51" s="67"/>
      <c r="T51" s="67"/>
      <c r="U51" s="67"/>
      <c r="V51" s="67"/>
      <c r="W51" s="67"/>
      <c r="X51" s="67">
        <f t="shared" si="18"/>
        <v>0</v>
      </c>
      <c r="Y51" s="68"/>
      <c r="Z51" s="89"/>
      <c r="AA51" s="63">
        <f t="shared" ref="AA51:AA58" si="21">+AA50+1</f>
        <v>2</v>
      </c>
      <c r="AB51" s="64"/>
      <c r="AC51" s="64"/>
      <c r="AD51" s="64"/>
      <c r="AE51" s="64"/>
      <c r="AF51" s="64"/>
      <c r="AG51" s="64"/>
      <c r="AH51" s="64"/>
      <c r="AI51" s="64">
        <f t="shared" si="19"/>
        <v>0</v>
      </c>
      <c r="AJ51" s="65"/>
      <c r="AK51" s="62"/>
      <c r="AM51" s="233"/>
      <c r="AN51" s="234" t="s">
        <v>5</v>
      </c>
      <c r="AO51" s="235" t="s">
        <v>12</v>
      </c>
      <c r="AP51" s="234" t="s">
        <v>6</v>
      </c>
      <c r="AQ51" s="234" t="s">
        <v>7</v>
      </c>
      <c r="AR51" s="234" t="s">
        <v>8</v>
      </c>
      <c r="AS51" s="234" t="s">
        <v>9</v>
      </c>
      <c r="AT51" s="234" t="s">
        <v>10</v>
      </c>
      <c r="AU51" s="234" t="s">
        <v>11</v>
      </c>
      <c r="AV51" s="235" t="s">
        <v>13</v>
      </c>
      <c r="AW51" s="8"/>
      <c r="AX51" s="233"/>
      <c r="AY51" s="234" t="s">
        <v>5</v>
      </c>
      <c r="AZ51" s="235" t="s">
        <v>12</v>
      </c>
      <c r="BA51" s="234" t="s">
        <v>6</v>
      </c>
      <c r="BB51" s="234" t="s">
        <v>7</v>
      </c>
      <c r="BC51" s="234" t="s">
        <v>8</v>
      </c>
      <c r="BD51" s="234" t="s">
        <v>9</v>
      </c>
      <c r="BE51" s="234" t="s">
        <v>10</v>
      </c>
      <c r="BF51" s="234" t="s">
        <v>11</v>
      </c>
      <c r="BG51" s="235" t="s">
        <v>13</v>
      </c>
    </row>
    <row r="52" spans="1:59" s="104" customFormat="1" ht="15" customHeight="1" thickBot="1">
      <c r="A52" s="111" t="s">
        <v>1</v>
      </c>
      <c r="B52" s="169" t="s">
        <v>152</v>
      </c>
      <c r="C52" s="188"/>
      <c r="D52" s="188"/>
      <c r="E52" s="169" t="s">
        <v>107</v>
      </c>
      <c r="F52" s="86"/>
      <c r="G52" s="113" t="s">
        <v>1</v>
      </c>
      <c r="H52" s="330" t="s">
        <v>153</v>
      </c>
      <c r="I52" s="188"/>
      <c r="J52" s="188"/>
      <c r="K52" s="173" t="s">
        <v>106</v>
      </c>
      <c r="M52" s="115">
        <v>4</v>
      </c>
      <c r="N52" s="115">
        <v>6</v>
      </c>
      <c r="P52" s="66">
        <f t="shared" si="20"/>
        <v>3</v>
      </c>
      <c r="Q52" s="67"/>
      <c r="R52" s="67"/>
      <c r="S52" s="67"/>
      <c r="T52" s="67"/>
      <c r="U52" s="67"/>
      <c r="V52" s="67"/>
      <c r="W52" s="67"/>
      <c r="X52" s="67">
        <f t="shared" si="18"/>
        <v>0</v>
      </c>
      <c r="Y52" s="68"/>
      <c r="Z52" s="89"/>
      <c r="AA52" s="63">
        <f t="shared" si="21"/>
        <v>3</v>
      </c>
      <c r="AB52" s="64"/>
      <c r="AC52" s="64"/>
      <c r="AD52" s="64"/>
      <c r="AE52" s="64"/>
      <c r="AF52" s="64"/>
      <c r="AG52" s="64"/>
      <c r="AH52" s="64"/>
      <c r="AI52" s="64">
        <f t="shared" si="19"/>
        <v>0</v>
      </c>
      <c r="AJ52" s="65"/>
      <c r="AK52" s="62"/>
      <c r="AM52" s="236">
        <v>1</v>
      </c>
      <c r="AN52" s="240" t="s">
        <v>92</v>
      </c>
      <c r="AO52" s="236"/>
      <c r="AP52" s="236"/>
      <c r="AQ52" s="236"/>
      <c r="AR52" s="236"/>
      <c r="AS52" s="236"/>
      <c r="AT52" s="236"/>
      <c r="AU52" s="236"/>
      <c r="AV52" s="236"/>
      <c r="AW52" s="8"/>
      <c r="AX52" s="236">
        <v>1</v>
      </c>
      <c r="AY52" s="239" t="s">
        <v>93</v>
      </c>
      <c r="AZ52" s="236"/>
      <c r="BA52" s="236"/>
      <c r="BB52" s="236"/>
      <c r="BC52" s="236"/>
      <c r="BD52" s="236"/>
      <c r="BE52" s="236"/>
      <c r="BF52" s="236"/>
      <c r="BG52" s="236"/>
    </row>
    <row r="53" spans="1:59" s="104" customFormat="1" ht="15" customHeight="1" thickBot="1">
      <c r="A53" s="111" t="s">
        <v>18</v>
      </c>
      <c r="B53" s="169" t="s">
        <v>89</v>
      </c>
      <c r="C53" s="188"/>
      <c r="D53" s="188"/>
      <c r="E53" s="169" t="s">
        <v>102</v>
      </c>
      <c r="F53" s="86"/>
      <c r="G53" s="113" t="s">
        <v>18</v>
      </c>
      <c r="H53" s="332" t="s">
        <v>149</v>
      </c>
      <c r="I53" s="188"/>
      <c r="J53" s="188"/>
      <c r="K53" s="173" t="str">
        <f>+H6</f>
        <v>OSMANLISPOR</v>
      </c>
      <c r="M53" s="115">
        <v>3</v>
      </c>
      <c r="N53" s="115">
        <v>1</v>
      </c>
      <c r="P53" s="66">
        <f t="shared" si="20"/>
        <v>4</v>
      </c>
      <c r="Q53" s="67"/>
      <c r="R53" s="67"/>
      <c r="S53" s="67"/>
      <c r="T53" s="67"/>
      <c r="U53" s="67"/>
      <c r="V53" s="67"/>
      <c r="W53" s="67"/>
      <c r="X53" s="67">
        <f t="shared" si="18"/>
        <v>0</v>
      </c>
      <c r="Y53" s="68"/>
      <c r="Z53" s="89"/>
      <c r="AA53" s="63">
        <f t="shared" si="21"/>
        <v>4</v>
      </c>
      <c r="AB53" s="64"/>
      <c r="AC53" s="64"/>
      <c r="AD53" s="64"/>
      <c r="AE53" s="64"/>
      <c r="AF53" s="64"/>
      <c r="AG53" s="64"/>
      <c r="AH53" s="64"/>
      <c r="AI53" s="64">
        <f t="shared" si="19"/>
        <v>0</v>
      </c>
      <c r="AJ53" s="65"/>
      <c r="AK53" s="62"/>
      <c r="AM53" s="236">
        <f t="shared" ref="AM53:AM60" si="22">+AM52+1</f>
        <v>2</v>
      </c>
      <c r="AN53" s="240" t="s">
        <v>94</v>
      </c>
      <c r="AO53" s="236"/>
      <c r="AP53" s="236"/>
      <c r="AQ53" s="236"/>
      <c r="AR53" s="236"/>
      <c r="AS53" s="236"/>
      <c r="AT53" s="236"/>
      <c r="AU53" s="236"/>
      <c r="AV53" s="236"/>
      <c r="AW53" s="8"/>
      <c r="AX53" s="236">
        <f t="shared" ref="AX53:AX60" si="23">+AX52+1</f>
        <v>2</v>
      </c>
      <c r="AY53" s="114" t="s">
        <v>149</v>
      </c>
      <c r="AZ53" s="236"/>
      <c r="BA53" s="236"/>
      <c r="BB53" s="236"/>
      <c r="BC53" s="236"/>
      <c r="BD53" s="236"/>
      <c r="BE53" s="236"/>
      <c r="BF53" s="236"/>
      <c r="BG53" s="236"/>
    </row>
    <row r="54" spans="1:59" s="104" customFormat="1" ht="15" customHeight="1" thickBot="1">
      <c r="A54" s="111" t="s">
        <v>95</v>
      </c>
      <c r="B54" s="169" t="str">
        <f>+B3</f>
        <v>EFEKTİFLER</v>
      </c>
      <c r="C54" s="188"/>
      <c r="D54" s="188"/>
      <c r="E54" s="169" t="str">
        <f>+B5</f>
        <v>ENVANTER</v>
      </c>
      <c r="F54" s="86"/>
      <c r="G54" s="113" t="s">
        <v>95</v>
      </c>
      <c r="H54" s="169" t="str">
        <f>+H3</f>
        <v>DENETİMSPOR</v>
      </c>
      <c r="I54" s="188"/>
      <c r="J54" s="188"/>
      <c r="K54" s="173" t="str">
        <f>+H5</f>
        <v>MAVİ YILDIZLAR</v>
      </c>
      <c r="M54" s="115">
        <v>8</v>
      </c>
      <c r="N54" s="115">
        <v>7</v>
      </c>
      <c r="P54" s="90">
        <f t="shared" si="20"/>
        <v>5</v>
      </c>
      <c r="Q54" s="70"/>
      <c r="R54" s="70"/>
      <c r="S54" s="70"/>
      <c r="T54" s="70"/>
      <c r="U54" s="70"/>
      <c r="V54" s="70"/>
      <c r="W54" s="70"/>
      <c r="X54" s="70">
        <f t="shared" si="18"/>
        <v>0</v>
      </c>
      <c r="Y54" s="71"/>
      <c r="Z54" s="79"/>
      <c r="AA54" s="91">
        <f t="shared" si="21"/>
        <v>5</v>
      </c>
      <c r="AB54" s="72"/>
      <c r="AC54" s="72"/>
      <c r="AD54" s="72"/>
      <c r="AE54" s="72"/>
      <c r="AF54" s="72"/>
      <c r="AG54" s="72"/>
      <c r="AH54" s="72"/>
      <c r="AI54" s="72">
        <f t="shared" si="19"/>
        <v>0</v>
      </c>
      <c r="AJ54" s="73"/>
      <c r="AK54" s="62"/>
      <c r="AM54" s="236">
        <f t="shared" si="22"/>
        <v>3</v>
      </c>
      <c r="AN54" s="240" t="s">
        <v>101</v>
      </c>
      <c r="AO54" s="236"/>
      <c r="AP54" s="236"/>
      <c r="AQ54" s="236"/>
      <c r="AR54" s="236"/>
      <c r="AS54" s="236"/>
      <c r="AT54" s="236"/>
      <c r="AU54" s="236"/>
      <c r="AV54" s="236"/>
      <c r="AW54" s="8"/>
      <c r="AX54" s="236">
        <f t="shared" si="23"/>
        <v>3</v>
      </c>
      <c r="AY54" s="239" t="s">
        <v>103</v>
      </c>
      <c r="AZ54" s="236"/>
      <c r="BA54" s="236"/>
      <c r="BB54" s="236"/>
      <c r="BC54" s="236"/>
      <c r="BD54" s="236"/>
      <c r="BE54" s="236"/>
      <c r="BF54" s="236"/>
      <c r="BG54" s="236"/>
    </row>
    <row r="55" spans="1:59" s="104" customFormat="1" ht="15" customHeight="1" thickBot="1">
      <c r="A55" s="111" t="s">
        <v>96</v>
      </c>
      <c r="B55" s="169" t="str">
        <f>+B9</f>
        <v>BURSA FERAHSPOR</v>
      </c>
      <c r="C55" s="188"/>
      <c r="D55" s="188"/>
      <c r="E55" s="169" t="str">
        <f>+B8</f>
        <v>BAĞIMSIZLAR</v>
      </c>
      <c r="F55" s="86"/>
      <c r="G55" s="113" t="s">
        <v>96</v>
      </c>
      <c r="H55" s="169" t="s">
        <v>93</v>
      </c>
      <c r="I55" s="188"/>
      <c r="J55" s="188"/>
      <c r="K55" s="173" t="s">
        <v>99</v>
      </c>
      <c r="M55" s="115">
        <v>2</v>
      </c>
      <c r="N55" s="115">
        <v>5</v>
      </c>
      <c r="P55" s="90">
        <f t="shared" si="20"/>
        <v>6</v>
      </c>
      <c r="Q55" s="70"/>
      <c r="R55" s="70"/>
      <c r="S55" s="70"/>
      <c r="T55" s="70"/>
      <c r="U55" s="70"/>
      <c r="V55" s="70"/>
      <c r="W55" s="70"/>
      <c r="X55" s="70">
        <f t="shared" si="18"/>
        <v>0</v>
      </c>
      <c r="Y55" s="71"/>
      <c r="Z55" s="79"/>
      <c r="AA55" s="91">
        <f t="shared" si="21"/>
        <v>6</v>
      </c>
      <c r="AB55" s="72"/>
      <c r="AC55" s="72"/>
      <c r="AD55" s="72"/>
      <c r="AE55" s="72"/>
      <c r="AF55" s="72"/>
      <c r="AG55" s="72"/>
      <c r="AH55" s="72"/>
      <c r="AI55" s="72">
        <f t="shared" si="19"/>
        <v>0</v>
      </c>
      <c r="AJ55" s="73"/>
      <c r="AK55" s="62"/>
      <c r="AM55" s="236">
        <f t="shared" si="22"/>
        <v>4</v>
      </c>
      <c r="AN55" s="240" t="s">
        <v>102</v>
      </c>
      <c r="AO55" s="236"/>
      <c r="AP55" s="236"/>
      <c r="AQ55" s="236"/>
      <c r="AR55" s="236"/>
      <c r="AS55" s="236"/>
      <c r="AT55" s="236"/>
      <c r="AU55" s="236"/>
      <c r="AV55" s="236"/>
      <c r="AW55" s="8"/>
      <c r="AX55" s="236">
        <f t="shared" si="23"/>
        <v>4</v>
      </c>
      <c r="AY55" s="239" t="s">
        <v>88</v>
      </c>
      <c r="AZ55" s="236"/>
      <c r="BA55" s="236"/>
      <c r="BB55" s="236"/>
      <c r="BC55" s="236"/>
      <c r="BD55" s="236"/>
      <c r="BE55" s="236"/>
      <c r="BF55" s="236"/>
      <c r="BG55" s="236"/>
    </row>
    <row r="56" spans="1:59" s="104" customFormat="1" ht="15" customHeight="1" thickBot="1">
      <c r="A56" s="111" t="s">
        <v>114</v>
      </c>
      <c r="B56" s="107" t="s">
        <v>92</v>
      </c>
      <c r="C56" s="112"/>
      <c r="D56" s="112"/>
      <c r="E56" s="109" t="s">
        <v>90</v>
      </c>
      <c r="F56" s="103"/>
      <c r="G56" s="113"/>
      <c r="H56" s="107"/>
      <c r="I56" s="108"/>
      <c r="J56" s="108"/>
      <c r="K56" s="109"/>
      <c r="M56" s="155"/>
      <c r="N56" s="170"/>
      <c r="P56" s="90">
        <f t="shared" si="20"/>
        <v>7</v>
      </c>
      <c r="Q56" s="70"/>
      <c r="R56" s="70"/>
      <c r="S56" s="70"/>
      <c r="T56" s="70"/>
      <c r="U56" s="70"/>
      <c r="V56" s="70"/>
      <c r="W56" s="70"/>
      <c r="X56" s="70">
        <f t="shared" si="18"/>
        <v>0</v>
      </c>
      <c r="Y56" s="71"/>
      <c r="Z56" s="79"/>
      <c r="AA56" s="91">
        <f t="shared" si="21"/>
        <v>7</v>
      </c>
      <c r="AB56" s="72"/>
      <c r="AC56" s="72"/>
      <c r="AD56" s="72"/>
      <c r="AE56" s="72"/>
      <c r="AF56" s="72"/>
      <c r="AG56" s="72"/>
      <c r="AH56" s="72"/>
      <c r="AI56" s="72">
        <f t="shared" si="19"/>
        <v>0</v>
      </c>
      <c r="AJ56" s="73"/>
      <c r="AK56" s="62"/>
      <c r="AM56" s="232">
        <f t="shared" si="22"/>
        <v>5</v>
      </c>
      <c r="AN56" s="240" t="s">
        <v>105</v>
      </c>
      <c r="AO56" s="232"/>
      <c r="AP56" s="232"/>
      <c r="AQ56" s="232"/>
      <c r="AR56" s="232"/>
      <c r="AS56" s="232"/>
      <c r="AT56" s="232"/>
      <c r="AU56" s="232"/>
      <c r="AV56" s="232"/>
      <c r="AW56" s="8"/>
      <c r="AX56" s="232">
        <f t="shared" si="23"/>
        <v>5</v>
      </c>
      <c r="AY56" s="239" t="s">
        <v>104</v>
      </c>
      <c r="AZ56" s="232"/>
      <c r="BA56" s="232"/>
      <c r="BB56" s="232"/>
      <c r="BC56" s="232"/>
      <c r="BD56" s="232"/>
      <c r="BE56" s="232"/>
      <c r="BF56" s="232"/>
      <c r="BG56" s="232"/>
    </row>
    <row r="57" spans="1:59" s="104" customFormat="1" ht="15" customHeight="1" thickBot="1">
      <c r="A57" s="171"/>
      <c r="B57" s="62"/>
      <c r="C57" s="189"/>
      <c r="D57" s="189"/>
      <c r="E57" s="62"/>
      <c r="F57" s="86"/>
      <c r="G57" s="113"/>
      <c r="H57" s="169"/>
      <c r="I57" s="172"/>
      <c r="J57" s="172"/>
      <c r="K57" s="173"/>
      <c r="M57" s="119"/>
      <c r="N57" s="119"/>
      <c r="P57" s="92">
        <f t="shared" si="20"/>
        <v>8</v>
      </c>
      <c r="Q57" s="74"/>
      <c r="R57" s="74"/>
      <c r="S57" s="74"/>
      <c r="T57" s="74"/>
      <c r="U57" s="74"/>
      <c r="V57" s="74"/>
      <c r="W57" s="74"/>
      <c r="X57" s="74">
        <f t="shared" si="18"/>
        <v>0</v>
      </c>
      <c r="Y57" s="75"/>
      <c r="Z57" s="79"/>
      <c r="AA57" s="93">
        <f t="shared" si="21"/>
        <v>8</v>
      </c>
      <c r="AB57" s="76"/>
      <c r="AC57" s="76"/>
      <c r="AD57" s="76"/>
      <c r="AE57" s="76"/>
      <c r="AF57" s="76"/>
      <c r="AG57" s="76"/>
      <c r="AH57" s="76"/>
      <c r="AI57" s="76">
        <f t="shared" si="19"/>
        <v>0</v>
      </c>
      <c r="AJ57" s="77"/>
      <c r="AK57" s="62"/>
      <c r="AM57" s="232">
        <f t="shared" si="22"/>
        <v>6</v>
      </c>
      <c r="AN57" s="240" t="s">
        <v>107</v>
      </c>
      <c r="AO57" s="232"/>
      <c r="AP57" s="232"/>
      <c r="AQ57" s="232"/>
      <c r="AR57" s="232"/>
      <c r="AS57" s="232"/>
      <c r="AT57" s="232"/>
      <c r="AU57" s="232"/>
      <c r="AV57" s="232"/>
      <c r="AW57" s="8"/>
      <c r="AX57" s="232">
        <f t="shared" si="23"/>
        <v>6</v>
      </c>
      <c r="AY57" s="239" t="s">
        <v>99</v>
      </c>
      <c r="AZ57" s="232"/>
      <c r="BA57" s="232"/>
      <c r="BB57" s="232"/>
      <c r="BC57" s="232"/>
      <c r="BD57" s="232"/>
      <c r="BE57" s="232"/>
      <c r="BF57" s="232"/>
      <c r="BG57" s="232"/>
    </row>
    <row r="58" spans="1:59" s="104" customFormat="1" ht="15" customHeight="1">
      <c r="A58" s="171"/>
      <c r="B58" s="169"/>
      <c r="C58" s="172"/>
      <c r="D58" s="172"/>
      <c r="E58" s="169"/>
      <c r="F58" s="86"/>
      <c r="G58" s="94" t="s">
        <v>83</v>
      </c>
      <c r="H58" s="88" t="s">
        <v>108</v>
      </c>
      <c r="I58" s="172"/>
      <c r="J58" s="172"/>
      <c r="K58" s="173"/>
      <c r="M58" s="119"/>
      <c r="N58" s="119"/>
      <c r="P58" s="78">
        <f t="shared" si="20"/>
        <v>9</v>
      </c>
      <c r="Q58" s="78"/>
      <c r="R58" s="78"/>
      <c r="S58" s="78"/>
      <c r="T58" s="78"/>
      <c r="U58" s="78"/>
      <c r="V58" s="78"/>
      <c r="W58" s="78"/>
      <c r="X58" s="78">
        <f t="shared" si="18"/>
        <v>0</v>
      </c>
      <c r="Y58" s="78"/>
      <c r="Z58" s="78"/>
      <c r="AA58" s="78">
        <f t="shared" si="21"/>
        <v>9</v>
      </c>
      <c r="AB58" s="78"/>
      <c r="AC58" s="78"/>
      <c r="AD58" s="78"/>
      <c r="AE58" s="78"/>
      <c r="AF58" s="78"/>
      <c r="AG58" s="78"/>
      <c r="AH58" s="78"/>
      <c r="AI58" s="78">
        <f t="shared" si="19"/>
        <v>0</v>
      </c>
      <c r="AJ58" s="78"/>
      <c r="AK58" s="62"/>
      <c r="AM58" s="232">
        <f t="shared" si="22"/>
        <v>7</v>
      </c>
      <c r="AN58" s="240" t="s">
        <v>90</v>
      </c>
      <c r="AO58" s="232"/>
      <c r="AP58" s="232"/>
      <c r="AQ58" s="232"/>
      <c r="AR58" s="232"/>
      <c r="AS58" s="232"/>
      <c r="AT58" s="232"/>
      <c r="AU58" s="232"/>
      <c r="AV58" s="232"/>
      <c r="AW58" s="8"/>
      <c r="AX58" s="232">
        <f t="shared" si="23"/>
        <v>7</v>
      </c>
      <c r="AY58" s="239" t="s">
        <v>106</v>
      </c>
      <c r="AZ58" s="232"/>
      <c r="BA58" s="232"/>
      <c r="BB58" s="232"/>
      <c r="BC58" s="232"/>
      <c r="BD58" s="232"/>
      <c r="BE58" s="232"/>
      <c r="BF58" s="232"/>
      <c r="BG58" s="232"/>
    </row>
    <row r="59" spans="1:59" s="104" customFormat="1" ht="15" customHeight="1" thickBot="1">
      <c r="A59" s="171"/>
      <c r="B59" s="169"/>
      <c r="C59" s="172"/>
      <c r="D59" s="172"/>
      <c r="E59" s="169"/>
      <c r="F59" s="190"/>
      <c r="G59" s="175"/>
      <c r="H59" s="176"/>
      <c r="I59" s="177"/>
      <c r="J59" s="177"/>
      <c r="K59" s="178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69"/>
      <c r="AM59" s="232">
        <f>+AM58+1</f>
        <v>8</v>
      </c>
      <c r="AN59" s="240" t="s">
        <v>109</v>
      </c>
      <c r="AO59" s="232"/>
      <c r="AP59" s="232"/>
      <c r="AQ59" s="232"/>
      <c r="AR59" s="232"/>
      <c r="AS59" s="232"/>
      <c r="AT59" s="232"/>
      <c r="AU59" s="232"/>
      <c r="AV59" s="232"/>
      <c r="AW59" s="8"/>
      <c r="AX59" s="232">
        <v>8</v>
      </c>
      <c r="AY59" s="331" t="s">
        <v>153</v>
      </c>
      <c r="AZ59" s="232"/>
      <c r="BA59" s="232"/>
      <c r="BB59" s="232"/>
      <c r="BC59" s="232"/>
      <c r="BD59" s="232"/>
      <c r="BE59" s="232"/>
      <c r="BF59" s="232"/>
      <c r="BG59" s="232"/>
    </row>
    <row r="60" spans="1:59" s="104" customFormat="1" ht="15" customHeight="1" thickTop="1" thickBot="1">
      <c r="A60" s="191"/>
      <c r="B60" s="192"/>
      <c r="C60" s="193"/>
      <c r="D60" s="193"/>
      <c r="E60" s="194"/>
      <c r="F60" s="195"/>
      <c r="G60" s="196"/>
      <c r="H60" s="197"/>
      <c r="I60" s="198"/>
      <c r="J60" s="198"/>
      <c r="K60" s="199"/>
      <c r="L60" s="103"/>
      <c r="M60" s="103"/>
      <c r="N60" s="103"/>
      <c r="P60" s="80"/>
      <c r="Q60" s="140" t="s">
        <v>70</v>
      </c>
      <c r="R60" s="81"/>
      <c r="S60" s="81"/>
      <c r="T60" s="81"/>
      <c r="U60" s="81"/>
      <c r="V60" s="81"/>
      <c r="W60" s="81"/>
      <c r="X60" s="81"/>
      <c r="Y60" s="82"/>
      <c r="Z60" s="62"/>
      <c r="AA60" s="83"/>
      <c r="AB60" s="141" t="s">
        <v>71</v>
      </c>
      <c r="AC60" s="84"/>
      <c r="AD60" s="84"/>
      <c r="AE60" s="84"/>
      <c r="AF60" s="84"/>
      <c r="AG60" s="84"/>
      <c r="AH60" s="84"/>
      <c r="AI60" s="84"/>
      <c r="AJ60" s="85"/>
      <c r="AK60" s="62"/>
      <c r="AM60" s="232">
        <f t="shared" si="22"/>
        <v>9</v>
      </c>
      <c r="AN60" s="240" t="s">
        <v>100</v>
      </c>
      <c r="AO60" s="238"/>
      <c r="AP60" s="238"/>
      <c r="AQ60" s="238"/>
      <c r="AR60" s="238"/>
      <c r="AS60" s="238"/>
      <c r="AT60" s="238"/>
      <c r="AU60" s="238"/>
      <c r="AV60" s="238"/>
      <c r="AX60" s="232">
        <f t="shared" si="23"/>
        <v>9</v>
      </c>
      <c r="AY60" s="239" t="s">
        <v>108</v>
      </c>
      <c r="AZ60" s="237"/>
      <c r="BA60" s="237"/>
      <c r="BB60" s="237"/>
      <c r="BC60" s="237"/>
      <c r="BD60" s="237"/>
      <c r="BE60" s="237"/>
      <c r="BF60" s="237"/>
      <c r="BG60" s="237"/>
    </row>
    <row r="61" spans="1:59" s="104" customFormat="1" ht="15" customHeight="1" thickTop="1">
      <c r="A61" s="171"/>
      <c r="B61" s="169"/>
      <c r="C61" s="172"/>
      <c r="D61" s="172"/>
      <c r="E61" s="173"/>
      <c r="F61" s="107"/>
      <c r="G61" s="184"/>
      <c r="H61" s="185"/>
      <c r="I61" s="186"/>
      <c r="J61" s="186"/>
      <c r="K61" s="187"/>
      <c r="P61" s="86"/>
      <c r="Q61" s="100" t="s">
        <v>5</v>
      </c>
      <c r="R61" s="149" t="s">
        <v>12</v>
      </c>
      <c r="S61" s="100" t="s">
        <v>6</v>
      </c>
      <c r="T61" s="100" t="s">
        <v>7</v>
      </c>
      <c r="U61" s="100" t="s">
        <v>8</v>
      </c>
      <c r="V61" s="100" t="s">
        <v>9</v>
      </c>
      <c r="W61" s="100" t="s">
        <v>10</v>
      </c>
      <c r="X61" s="100" t="s">
        <v>11</v>
      </c>
      <c r="Y61" s="150" t="s">
        <v>13</v>
      </c>
      <c r="Z61" s="62"/>
      <c r="AA61" s="87"/>
      <c r="AB61" s="151" t="s">
        <v>5</v>
      </c>
      <c r="AC61" s="152" t="s">
        <v>12</v>
      </c>
      <c r="AD61" s="151" t="s">
        <v>6</v>
      </c>
      <c r="AE61" s="151" t="s">
        <v>7</v>
      </c>
      <c r="AF61" s="151" t="s">
        <v>8</v>
      </c>
      <c r="AG61" s="151" t="s">
        <v>9</v>
      </c>
      <c r="AH61" s="151" t="s">
        <v>10</v>
      </c>
      <c r="AI61" s="151" t="s">
        <v>11</v>
      </c>
      <c r="AJ61" s="153" t="s">
        <v>13</v>
      </c>
      <c r="AK61" s="62"/>
      <c r="AM61" s="232">
        <f>+AM60+1</f>
        <v>10</v>
      </c>
      <c r="AN61" s="240" t="s">
        <v>89</v>
      </c>
      <c r="AO61" s="238"/>
      <c r="AP61" s="238"/>
      <c r="AQ61" s="238"/>
      <c r="AR61" s="238"/>
      <c r="AS61" s="238"/>
      <c r="AT61" s="238"/>
      <c r="AU61" s="238"/>
      <c r="AV61" s="238"/>
    </row>
    <row r="62" spans="1:59" s="104" customFormat="1" ht="15" customHeight="1">
      <c r="A62" s="310">
        <f>+A50+7</f>
        <v>44513</v>
      </c>
      <c r="B62" s="311" t="s">
        <v>72</v>
      </c>
      <c r="C62" s="311" t="s">
        <v>97</v>
      </c>
      <c r="D62" s="312"/>
      <c r="E62" s="313"/>
      <c r="F62" s="169"/>
      <c r="G62" s="298">
        <f>+A62</f>
        <v>44513</v>
      </c>
      <c r="H62" s="299" t="s">
        <v>72</v>
      </c>
      <c r="I62" s="299" t="s">
        <v>98</v>
      </c>
      <c r="J62" s="300"/>
      <c r="K62" s="301"/>
      <c r="P62" s="66">
        <v>1</v>
      </c>
      <c r="Q62" s="67"/>
      <c r="R62" s="67"/>
      <c r="S62" s="67"/>
      <c r="T62" s="67"/>
      <c r="U62" s="67"/>
      <c r="V62" s="67"/>
      <c r="W62" s="67"/>
      <c r="X62" s="67">
        <f t="shared" ref="X62:X69" si="24">+V62-W62</f>
        <v>0</v>
      </c>
      <c r="Y62" s="68"/>
      <c r="Z62" s="89"/>
      <c r="AA62" s="63">
        <v>1</v>
      </c>
      <c r="AB62" s="64"/>
      <c r="AC62" s="64"/>
      <c r="AD62" s="64"/>
      <c r="AE62" s="64"/>
      <c r="AF62" s="64"/>
      <c r="AG62" s="64"/>
      <c r="AH62" s="64"/>
      <c r="AI62" s="64">
        <f t="shared" ref="AI62:AI69" si="25">+AG62-AH62</f>
        <v>0</v>
      </c>
      <c r="AJ62" s="65"/>
      <c r="AK62" s="62"/>
      <c r="AN62" s="105"/>
      <c r="AO62" s="105"/>
      <c r="AP62" s="105"/>
      <c r="AQ62" s="105"/>
      <c r="AR62" s="105"/>
      <c r="AS62" s="105"/>
      <c r="AT62" s="105"/>
      <c r="AU62" s="105"/>
      <c r="AV62" s="105"/>
    </row>
    <row r="63" spans="1:59" s="104" customFormat="1" ht="15" customHeight="1" thickBot="1">
      <c r="A63" s="171"/>
      <c r="B63" s="169"/>
      <c r="C63" s="172"/>
      <c r="D63" s="172"/>
      <c r="E63" s="173"/>
      <c r="F63" s="169"/>
      <c r="G63" s="174"/>
      <c r="H63" s="169"/>
      <c r="I63" s="172"/>
      <c r="J63" s="172"/>
      <c r="K63" s="173"/>
      <c r="P63" s="66">
        <f t="shared" ref="P63:P69" si="26">+P62+1</f>
        <v>2</v>
      </c>
      <c r="Q63" s="67"/>
      <c r="R63" s="67"/>
      <c r="S63" s="67"/>
      <c r="T63" s="67"/>
      <c r="U63" s="67"/>
      <c r="V63" s="67"/>
      <c r="W63" s="67"/>
      <c r="X63" s="67">
        <f t="shared" si="24"/>
        <v>0</v>
      </c>
      <c r="Y63" s="68"/>
      <c r="Z63" s="89"/>
      <c r="AA63" s="63">
        <f t="shared" ref="AA63:AA69" si="27">+AA62+1</f>
        <v>2</v>
      </c>
      <c r="AB63" s="64"/>
      <c r="AC63" s="64"/>
      <c r="AD63" s="64"/>
      <c r="AE63" s="64"/>
      <c r="AF63" s="64"/>
      <c r="AG63" s="64"/>
      <c r="AH63" s="64"/>
      <c r="AI63" s="64">
        <f t="shared" si="25"/>
        <v>0</v>
      </c>
      <c r="AJ63" s="65"/>
      <c r="AK63" s="62"/>
      <c r="AM63" s="229"/>
      <c r="AN63" s="230" t="s">
        <v>70</v>
      </c>
      <c r="AO63" s="231"/>
      <c r="AP63" s="231"/>
      <c r="AQ63" s="231"/>
      <c r="AR63" s="231"/>
      <c r="AS63" s="231"/>
      <c r="AT63" s="231"/>
      <c r="AU63" s="231"/>
      <c r="AV63" s="232"/>
      <c r="AW63" s="8"/>
      <c r="AX63" s="229"/>
      <c r="AY63" s="230" t="s">
        <v>71</v>
      </c>
      <c r="AZ63" s="231"/>
      <c r="BA63" s="231"/>
      <c r="BB63" s="231"/>
      <c r="BC63" s="231"/>
      <c r="BD63" s="231"/>
      <c r="BE63" s="231"/>
      <c r="BF63" s="231"/>
      <c r="BG63" s="232"/>
    </row>
    <row r="64" spans="1:59" s="104" customFormat="1" ht="15" customHeight="1" thickBot="1">
      <c r="A64" s="111" t="s">
        <v>1</v>
      </c>
      <c r="B64" s="169" t="str">
        <f>+B5</f>
        <v>ENVANTER</v>
      </c>
      <c r="C64" s="188"/>
      <c r="D64" s="188"/>
      <c r="E64" s="173" t="str">
        <f>+B4</f>
        <v>FC.KUR FARKI</v>
      </c>
      <c r="F64" s="169"/>
      <c r="G64" s="113" t="s">
        <v>1</v>
      </c>
      <c r="H64" s="330" t="s">
        <v>153</v>
      </c>
      <c r="I64" s="188"/>
      <c r="J64" s="188"/>
      <c r="K64" s="173" t="s">
        <v>108</v>
      </c>
      <c r="M64" s="115">
        <v>2</v>
      </c>
      <c r="N64" s="115">
        <v>1</v>
      </c>
      <c r="P64" s="66">
        <f t="shared" si="26"/>
        <v>3</v>
      </c>
      <c r="Q64" s="67"/>
      <c r="R64" s="67"/>
      <c r="S64" s="67"/>
      <c r="T64" s="67"/>
      <c r="U64" s="67"/>
      <c r="V64" s="67"/>
      <c r="W64" s="67"/>
      <c r="X64" s="67">
        <f t="shared" si="24"/>
        <v>0</v>
      </c>
      <c r="Y64" s="68"/>
      <c r="Z64" s="89"/>
      <c r="AA64" s="63">
        <f t="shared" si="27"/>
        <v>3</v>
      </c>
      <c r="AB64" s="64"/>
      <c r="AC64" s="64"/>
      <c r="AD64" s="64"/>
      <c r="AE64" s="64"/>
      <c r="AF64" s="64"/>
      <c r="AG64" s="64"/>
      <c r="AH64" s="64"/>
      <c r="AI64" s="64">
        <f t="shared" si="25"/>
        <v>0</v>
      </c>
      <c r="AJ64" s="65"/>
      <c r="AK64" s="62"/>
      <c r="AM64" s="233"/>
      <c r="AN64" s="234" t="s">
        <v>5</v>
      </c>
      <c r="AO64" s="235" t="s">
        <v>12</v>
      </c>
      <c r="AP64" s="234" t="s">
        <v>6</v>
      </c>
      <c r="AQ64" s="234" t="s">
        <v>7</v>
      </c>
      <c r="AR64" s="234" t="s">
        <v>8</v>
      </c>
      <c r="AS64" s="234" t="s">
        <v>9</v>
      </c>
      <c r="AT64" s="234" t="s">
        <v>10</v>
      </c>
      <c r="AU64" s="234" t="s">
        <v>11</v>
      </c>
      <c r="AV64" s="235" t="s">
        <v>13</v>
      </c>
      <c r="AW64" s="8"/>
      <c r="AX64" s="233"/>
      <c r="AY64" s="234" t="s">
        <v>5</v>
      </c>
      <c r="AZ64" s="235" t="s">
        <v>12</v>
      </c>
      <c r="BA64" s="234" t="s">
        <v>6</v>
      </c>
      <c r="BB64" s="234" t="s">
        <v>7</v>
      </c>
      <c r="BC64" s="234" t="s">
        <v>8</v>
      </c>
      <c r="BD64" s="234" t="s">
        <v>9</v>
      </c>
      <c r="BE64" s="234" t="s">
        <v>10</v>
      </c>
      <c r="BF64" s="234" t="s">
        <v>11</v>
      </c>
      <c r="BG64" s="235" t="s">
        <v>13</v>
      </c>
    </row>
    <row r="65" spans="1:59" s="104" customFormat="1" ht="15" customHeight="1" thickBot="1">
      <c r="A65" s="111" t="s">
        <v>18</v>
      </c>
      <c r="B65" s="169" t="str">
        <f>+B6</f>
        <v>MUHSGK</v>
      </c>
      <c r="C65" s="188"/>
      <c r="D65" s="188"/>
      <c r="E65" s="173" t="str">
        <f>+B3</f>
        <v>EFEKTİFLER</v>
      </c>
      <c r="F65" s="169"/>
      <c r="G65" s="113" t="s">
        <v>18</v>
      </c>
      <c r="H65" s="169" t="str">
        <f>+H7</f>
        <v>RASYONEL FC</v>
      </c>
      <c r="I65" s="188"/>
      <c r="J65" s="188"/>
      <c r="K65" s="114" t="s">
        <v>149</v>
      </c>
      <c r="M65" s="115">
        <v>8</v>
      </c>
      <c r="N65" s="115">
        <v>5</v>
      </c>
      <c r="P65" s="66">
        <f t="shared" si="26"/>
        <v>4</v>
      </c>
      <c r="Q65" s="67"/>
      <c r="R65" s="67"/>
      <c r="S65" s="67"/>
      <c r="T65" s="67"/>
      <c r="U65" s="67"/>
      <c r="V65" s="67"/>
      <c r="W65" s="67"/>
      <c r="X65" s="67">
        <f t="shared" si="24"/>
        <v>0</v>
      </c>
      <c r="Y65" s="68"/>
      <c r="Z65" s="89"/>
      <c r="AA65" s="63">
        <f t="shared" si="27"/>
        <v>4</v>
      </c>
      <c r="AB65" s="64"/>
      <c r="AC65" s="64"/>
      <c r="AD65" s="64"/>
      <c r="AE65" s="64"/>
      <c r="AF65" s="64"/>
      <c r="AG65" s="64"/>
      <c r="AH65" s="64"/>
      <c r="AI65" s="64">
        <f t="shared" si="25"/>
        <v>0</v>
      </c>
      <c r="AJ65" s="65"/>
      <c r="AK65" s="62"/>
      <c r="AM65" s="236">
        <v>1</v>
      </c>
      <c r="AN65" s="240" t="s">
        <v>92</v>
      </c>
      <c r="AO65" s="236"/>
      <c r="AP65" s="236"/>
      <c r="AQ65" s="236"/>
      <c r="AR65" s="236"/>
      <c r="AS65" s="236"/>
      <c r="AT65" s="236"/>
      <c r="AU65" s="236"/>
      <c r="AV65" s="236"/>
      <c r="AW65" s="8"/>
      <c r="AX65" s="236">
        <v>1</v>
      </c>
      <c r="AY65" s="239" t="s">
        <v>93</v>
      </c>
      <c r="AZ65" s="236"/>
      <c r="BA65" s="236"/>
      <c r="BB65" s="236"/>
      <c r="BC65" s="236"/>
      <c r="BD65" s="236"/>
      <c r="BE65" s="236"/>
      <c r="BF65" s="236"/>
      <c r="BG65" s="236"/>
    </row>
    <row r="66" spans="1:59" s="104" customFormat="1" ht="15" customHeight="1" thickBot="1">
      <c r="A66" s="111" t="s">
        <v>95</v>
      </c>
      <c r="B66" s="169" t="s">
        <v>100</v>
      </c>
      <c r="C66" s="188"/>
      <c r="D66" s="188"/>
      <c r="E66" s="173" t="s">
        <v>89</v>
      </c>
      <c r="F66" s="169"/>
      <c r="G66" s="113" t="s">
        <v>95</v>
      </c>
      <c r="H66" s="169" t="str">
        <f>+H8</f>
        <v>ULUDAĞSPOR</v>
      </c>
      <c r="I66" s="188"/>
      <c r="J66" s="188"/>
      <c r="K66" s="173" t="str">
        <f>+H1</f>
        <v>MALİ YILDIZLAR</v>
      </c>
      <c r="M66" s="115">
        <v>3</v>
      </c>
      <c r="N66" s="115">
        <v>4</v>
      </c>
      <c r="P66" s="90">
        <f t="shared" si="26"/>
        <v>5</v>
      </c>
      <c r="Q66" s="70"/>
      <c r="R66" s="70"/>
      <c r="S66" s="70"/>
      <c r="T66" s="70"/>
      <c r="U66" s="70"/>
      <c r="V66" s="70"/>
      <c r="W66" s="70"/>
      <c r="X66" s="70">
        <f t="shared" si="24"/>
        <v>0</v>
      </c>
      <c r="Y66" s="71"/>
      <c r="Z66" s="79"/>
      <c r="AA66" s="91">
        <f t="shared" si="27"/>
        <v>5</v>
      </c>
      <c r="AB66" s="72"/>
      <c r="AC66" s="72"/>
      <c r="AD66" s="72"/>
      <c r="AE66" s="72"/>
      <c r="AF66" s="72"/>
      <c r="AG66" s="72"/>
      <c r="AH66" s="72"/>
      <c r="AI66" s="72">
        <f t="shared" si="25"/>
        <v>0</v>
      </c>
      <c r="AJ66" s="73"/>
      <c r="AK66" s="62"/>
      <c r="AM66" s="236">
        <f t="shared" ref="AM66:AM73" si="28">+AM65+1</f>
        <v>2</v>
      </c>
      <c r="AN66" s="240" t="s">
        <v>94</v>
      </c>
      <c r="AO66" s="236"/>
      <c r="AP66" s="236"/>
      <c r="AQ66" s="236"/>
      <c r="AR66" s="236"/>
      <c r="AS66" s="236"/>
      <c r="AT66" s="236"/>
      <c r="AU66" s="236"/>
      <c r="AV66" s="236"/>
      <c r="AW66" s="8"/>
      <c r="AX66" s="236">
        <f t="shared" ref="AX66:AX73" si="29">+AX65+1</f>
        <v>2</v>
      </c>
      <c r="AY66" s="114" t="s">
        <v>149</v>
      </c>
      <c r="AZ66" s="236"/>
      <c r="BA66" s="236"/>
      <c r="BB66" s="236"/>
      <c r="BC66" s="236"/>
      <c r="BD66" s="236"/>
      <c r="BE66" s="236"/>
      <c r="BF66" s="236"/>
      <c r="BG66" s="236"/>
    </row>
    <row r="67" spans="1:59" s="104" customFormat="1" ht="15" customHeight="1" thickBot="1">
      <c r="A67" s="111" t="s">
        <v>96</v>
      </c>
      <c r="B67" s="169" t="str">
        <f>+B8</f>
        <v>BAĞIMSIZLAR</v>
      </c>
      <c r="C67" s="188"/>
      <c r="D67" s="188"/>
      <c r="E67" s="173" t="str">
        <f>+B1</f>
        <v>MATRAHSIZLAR</v>
      </c>
      <c r="F67" s="169"/>
      <c r="G67" s="113" t="s">
        <v>96</v>
      </c>
      <c r="H67" s="107" t="s">
        <v>104</v>
      </c>
      <c r="I67" s="188"/>
      <c r="J67" s="188"/>
      <c r="K67" s="109" t="s">
        <v>103</v>
      </c>
      <c r="M67" s="115">
        <v>7</v>
      </c>
      <c r="N67" s="115">
        <v>6</v>
      </c>
      <c r="P67" s="90">
        <f t="shared" si="26"/>
        <v>6</v>
      </c>
      <c r="Q67" s="70"/>
      <c r="R67" s="70"/>
      <c r="S67" s="70"/>
      <c r="T67" s="70"/>
      <c r="U67" s="70"/>
      <c r="V67" s="70"/>
      <c r="W67" s="70"/>
      <c r="X67" s="70">
        <f t="shared" si="24"/>
        <v>0</v>
      </c>
      <c r="Y67" s="71"/>
      <c r="Z67" s="79"/>
      <c r="AA67" s="91">
        <f t="shared" si="27"/>
        <v>6</v>
      </c>
      <c r="AB67" s="72"/>
      <c r="AC67" s="72"/>
      <c r="AD67" s="72"/>
      <c r="AE67" s="72"/>
      <c r="AF67" s="72"/>
      <c r="AG67" s="72"/>
      <c r="AH67" s="72"/>
      <c r="AI67" s="72">
        <f t="shared" si="25"/>
        <v>0</v>
      </c>
      <c r="AJ67" s="73"/>
      <c r="AK67" s="62"/>
      <c r="AM67" s="236">
        <f t="shared" si="28"/>
        <v>3</v>
      </c>
      <c r="AN67" s="240" t="s">
        <v>101</v>
      </c>
      <c r="AO67" s="236"/>
      <c r="AP67" s="236"/>
      <c r="AQ67" s="236"/>
      <c r="AR67" s="236"/>
      <c r="AS67" s="236"/>
      <c r="AT67" s="236"/>
      <c r="AU67" s="236"/>
      <c r="AV67" s="236"/>
      <c r="AW67" s="8"/>
      <c r="AX67" s="236">
        <f t="shared" si="29"/>
        <v>3</v>
      </c>
      <c r="AY67" s="239" t="s">
        <v>103</v>
      </c>
      <c r="AZ67" s="236"/>
      <c r="BA67" s="236"/>
      <c r="BB67" s="236"/>
      <c r="BC67" s="236"/>
      <c r="BD67" s="236"/>
      <c r="BE67" s="236"/>
      <c r="BF67" s="236"/>
      <c r="BG67" s="236"/>
    </row>
    <row r="68" spans="1:59" s="104" customFormat="1" ht="15" customHeight="1" thickBot="1">
      <c r="A68" s="111" t="s">
        <v>114</v>
      </c>
      <c r="B68" s="107" t="s">
        <v>90</v>
      </c>
      <c r="C68" s="112"/>
      <c r="D68" s="112"/>
      <c r="E68" s="109" t="s">
        <v>94</v>
      </c>
      <c r="F68" s="103"/>
      <c r="G68" s="113"/>
      <c r="H68" s="103"/>
      <c r="I68" s="108"/>
      <c r="J68" s="108"/>
      <c r="K68" s="126"/>
      <c r="M68" s="155"/>
      <c r="N68" s="170"/>
      <c r="P68" s="90">
        <f t="shared" si="26"/>
        <v>7</v>
      </c>
      <c r="Q68" s="70"/>
      <c r="R68" s="70"/>
      <c r="S68" s="70"/>
      <c r="T68" s="70"/>
      <c r="U68" s="70"/>
      <c r="V68" s="70"/>
      <c r="W68" s="70"/>
      <c r="X68" s="70">
        <f t="shared" si="24"/>
        <v>0</v>
      </c>
      <c r="Y68" s="71"/>
      <c r="Z68" s="79"/>
      <c r="AA68" s="91">
        <f t="shared" si="27"/>
        <v>7</v>
      </c>
      <c r="AB68" s="72"/>
      <c r="AC68" s="72"/>
      <c r="AD68" s="72"/>
      <c r="AE68" s="72"/>
      <c r="AF68" s="72"/>
      <c r="AG68" s="72"/>
      <c r="AH68" s="72"/>
      <c r="AI68" s="72">
        <f t="shared" si="25"/>
        <v>0</v>
      </c>
      <c r="AJ68" s="73"/>
      <c r="AK68" s="62"/>
      <c r="AM68" s="236">
        <f t="shared" si="28"/>
        <v>4</v>
      </c>
      <c r="AN68" s="240" t="s">
        <v>102</v>
      </c>
      <c r="AO68" s="236"/>
      <c r="AP68" s="236"/>
      <c r="AQ68" s="236"/>
      <c r="AR68" s="236"/>
      <c r="AS68" s="236"/>
      <c r="AT68" s="236"/>
      <c r="AU68" s="236"/>
      <c r="AV68" s="236"/>
      <c r="AW68" s="8"/>
      <c r="AX68" s="236">
        <f t="shared" si="29"/>
        <v>4</v>
      </c>
      <c r="AY68" s="239" t="s">
        <v>88</v>
      </c>
      <c r="AZ68" s="236"/>
      <c r="BA68" s="236"/>
      <c r="BB68" s="236"/>
      <c r="BC68" s="236"/>
      <c r="BD68" s="236"/>
      <c r="BE68" s="236"/>
      <c r="BF68" s="236"/>
      <c r="BG68" s="236"/>
    </row>
    <row r="69" spans="1:59" s="104" customFormat="1" ht="15" customHeight="1" thickBot="1">
      <c r="A69" s="171"/>
      <c r="B69" s="169"/>
      <c r="C69" s="172"/>
      <c r="D69" s="172"/>
      <c r="E69" s="173"/>
      <c r="F69" s="169"/>
      <c r="G69" s="113"/>
      <c r="H69" s="169"/>
      <c r="I69" s="172"/>
      <c r="J69" s="172"/>
      <c r="K69" s="173"/>
      <c r="M69" s="119"/>
      <c r="N69" s="119"/>
      <c r="P69" s="92">
        <f t="shared" si="26"/>
        <v>8</v>
      </c>
      <c r="Q69" s="74"/>
      <c r="R69" s="74"/>
      <c r="S69" s="74"/>
      <c r="T69" s="74"/>
      <c r="U69" s="74"/>
      <c r="V69" s="74"/>
      <c r="W69" s="74"/>
      <c r="X69" s="74">
        <f t="shared" si="24"/>
        <v>0</v>
      </c>
      <c r="Y69" s="75"/>
      <c r="Z69" s="79"/>
      <c r="AA69" s="93">
        <f t="shared" si="27"/>
        <v>8</v>
      </c>
      <c r="AB69" s="76"/>
      <c r="AC69" s="76"/>
      <c r="AD69" s="76"/>
      <c r="AE69" s="76"/>
      <c r="AF69" s="76"/>
      <c r="AG69" s="76"/>
      <c r="AH69" s="76"/>
      <c r="AI69" s="76">
        <f t="shared" si="25"/>
        <v>0</v>
      </c>
      <c r="AJ69" s="77"/>
      <c r="AK69" s="62"/>
      <c r="AM69" s="232">
        <f t="shared" si="28"/>
        <v>5</v>
      </c>
      <c r="AN69" s="240" t="s">
        <v>105</v>
      </c>
      <c r="AO69" s="232"/>
      <c r="AP69" s="232"/>
      <c r="AQ69" s="232"/>
      <c r="AR69" s="232"/>
      <c r="AS69" s="232"/>
      <c r="AT69" s="232"/>
      <c r="AU69" s="232"/>
      <c r="AV69" s="232"/>
      <c r="AW69" s="8"/>
      <c r="AX69" s="232">
        <f t="shared" si="29"/>
        <v>5</v>
      </c>
      <c r="AY69" s="239" t="s">
        <v>104</v>
      </c>
      <c r="AZ69" s="232"/>
      <c r="BA69" s="232"/>
      <c r="BB69" s="232"/>
      <c r="BC69" s="232"/>
      <c r="BD69" s="232"/>
      <c r="BE69" s="232"/>
      <c r="BF69" s="232"/>
      <c r="BG69" s="232"/>
    </row>
    <row r="70" spans="1:59" s="104" customFormat="1" ht="15" customHeight="1">
      <c r="A70" s="171"/>
      <c r="B70" s="169"/>
      <c r="C70" s="172"/>
      <c r="D70" s="172"/>
      <c r="E70" s="173"/>
      <c r="F70" s="169"/>
      <c r="G70" s="94" t="s">
        <v>83</v>
      </c>
      <c r="H70" s="88" t="s">
        <v>88</v>
      </c>
      <c r="I70" s="172"/>
      <c r="J70" s="172"/>
      <c r="K70" s="173"/>
      <c r="M70" s="119"/>
      <c r="N70" s="119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62"/>
      <c r="AM70" s="232">
        <f t="shared" si="28"/>
        <v>6</v>
      </c>
      <c r="AN70" s="240" t="s">
        <v>107</v>
      </c>
      <c r="AO70" s="232"/>
      <c r="AP70" s="232"/>
      <c r="AQ70" s="232"/>
      <c r="AR70" s="232"/>
      <c r="AS70" s="232"/>
      <c r="AT70" s="232"/>
      <c r="AU70" s="232"/>
      <c r="AV70" s="232"/>
      <c r="AW70" s="8"/>
      <c r="AX70" s="232">
        <f t="shared" si="29"/>
        <v>6</v>
      </c>
      <c r="AY70" s="239" t="s">
        <v>99</v>
      </c>
      <c r="AZ70" s="232"/>
      <c r="BA70" s="232"/>
      <c r="BB70" s="232"/>
      <c r="BC70" s="232"/>
      <c r="BD70" s="232"/>
      <c r="BE70" s="232"/>
      <c r="BF70" s="232"/>
      <c r="BG70" s="232"/>
    </row>
    <row r="71" spans="1:59" s="104" customFormat="1" ht="15" customHeight="1" thickBot="1">
      <c r="A71" s="171"/>
      <c r="B71" s="169"/>
      <c r="C71" s="172"/>
      <c r="D71" s="172"/>
      <c r="E71" s="173"/>
      <c r="F71" s="169"/>
      <c r="G71" s="175"/>
      <c r="H71" s="176"/>
      <c r="I71" s="177"/>
      <c r="J71" s="177"/>
      <c r="K71" s="178"/>
      <c r="M71" s="119"/>
      <c r="N71" s="119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62"/>
      <c r="AM71" s="232">
        <f t="shared" si="28"/>
        <v>7</v>
      </c>
      <c r="AN71" s="240" t="s">
        <v>90</v>
      </c>
      <c r="AO71" s="232"/>
      <c r="AP71" s="232"/>
      <c r="AQ71" s="232"/>
      <c r="AR71" s="232"/>
      <c r="AS71" s="232"/>
      <c r="AT71" s="232"/>
      <c r="AU71" s="232"/>
      <c r="AV71" s="232"/>
      <c r="AW71" s="8"/>
      <c r="AX71" s="232">
        <f t="shared" si="29"/>
        <v>7</v>
      </c>
      <c r="AY71" s="239" t="s">
        <v>106</v>
      </c>
      <c r="AZ71" s="232"/>
      <c r="BA71" s="232"/>
      <c r="BB71" s="232"/>
      <c r="BC71" s="232"/>
      <c r="BD71" s="232"/>
      <c r="BE71" s="232"/>
      <c r="BF71" s="232"/>
      <c r="BG71" s="232"/>
    </row>
    <row r="72" spans="1:59" s="104" customFormat="1" ht="15" customHeight="1" thickTop="1" thickBot="1">
      <c r="A72" s="200"/>
      <c r="B72" s="192"/>
      <c r="C72" s="193"/>
      <c r="D72" s="193"/>
      <c r="E72" s="194"/>
      <c r="F72" s="201"/>
      <c r="G72" s="202"/>
      <c r="H72" s="197"/>
      <c r="I72" s="198"/>
      <c r="J72" s="198"/>
      <c r="K72" s="199"/>
      <c r="L72" s="103"/>
      <c r="M72" s="103"/>
      <c r="N72" s="103"/>
      <c r="P72" s="95"/>
      <c r="Q72" s="203" t="s">
        <v>73</v>
      </c>
      <c r="R72" s="96"/>
      <c r="S72" s="96"/>
      <c r="T72" s="96"/>
      <c r="U72" s="96"/>
      <c r="V72" s="96"/>
      <c r="W72" s="96"/>
      <c r="X72" s="96"/>
      <c r="Y72" s="82"/>
      <c r="Z72" s="62"/>
      <c r="AA72" s="97"/>
      <c r="AB72" s="204" t="s">
        <v>74</v>
      </c>
      <c r="AC72" s="98"/>
      <c r="AD72" s="98"/>
      <c r="AE72" s="98"/>
      <c r="AF72" s="98"/>
      <c r="AG72" s="98"/>
      <c r="AH72" s="98"/>
      <c r="AI72" s="98"/>
      <c r="AJ72" s="85"/>
      <c r="AK72" s="62"/>
      <c r="AM72" s="232">
        <f>+AM71+1</f>
        <v>8</v>
      </c>
      <c r="AN72" s="240" t="s">
        <v>109</v>
      </c>
      <c r="AO72" s="232"/>
      <c r="AP72" s="232"/>
      <c r="AQ72" s="232"/>
      <c r="AR72" s="232"/>
      <c r="AS72" s="232"/>
      <c r="AT72" s="232"/>
      <c r="AU72" s="232"/>
      <c r="AV72" s="232"/>
      <c r="AW72" s="8"/>
      <c r="AX72" s="232">
        <v>8</v>
      </c>
      <c r="AY72" s="331" t="s">
        <v>153</v>
      </c>
      <c r="AZ72" s="232"/>
      <c r="BA72" s="232"/>
      <c r="BB72" s="232"/>
      <c r="BC72" s="232"/>
      <c r="BD72" s="232"/>
      <c r="BE72" s="232"/>
      <c r="BF72" s="232"/>
      <c r="BG72" s="232"/>
    </row>
    <row r="73" spans="1:59" s="104" customFormat="1" ht="15" customHeight="1" thickTop="1">
      <c r="A73" s="205"/>
      <c r="B73" s="169"/>
      <c r="C73" s="172"/>
      <c r="D73" s="172"/>
      <c r="E73" s="169"/>
      <c r="F73" s="206"/>
      <c r="G73" s="80"/>
      <c r="H73" s="185"/>
      <c r="I73" s="186"/>
      <c r="J73" s="186"/>
      <c r="K73" s="187"/>
      <c r="P73" s="86"/>
      <c r="Q73" s="207" t="s">
        <v>5</v>
      </c>
      <c r="R73" s="208" t="s">
        <v>12</v>
      </c>
      <c r="S73" s="207" t="s">
        <v>6</v>
      </c>
      <c r="T73" s="207" t="s">
        <v>7</v>
      </c>
      <c r="U73" s="207" t="s">
        <v>8</v>
      </c>
      <c r="V73" s="207" t="s">
        <v>9</v>
      </c>
      <c r="W73" s="207" t="s">
        <v>10</v>
      </c>
      <c r="X73" s="207" t="s">
        <v>11</v>
      </c>
      <c r="Y73" s="209" t="s">
        <v>13</v>
      </c>
      <c r="Z73" s="62"/>
      <c r="AA73" s="87"/>
      <c r="AB73" s="210" t="s">
        <v>5</v>
      </c>
      <c r="AC73" s="211" t="s">
        <v>12</v>
      </c>
      <c r="AD73" s="210" t="s">
        <v>6</v>
      </c>
      <c r="AE73" s="210" t="s">
        <v>7</v>
      </c>
      <c r="AF73" s="210" t="s">
        <v>8</v>
      </c>
      <c r="AG73" s="210" t="s">
        <v>9</v>
      </c>
      <c r="AH73" s="210" t="s">
        <v>10</v>
      </c>
      <c r="AI73" s="210" t="s">
        <v>11</v>
      </c>
      <c r="AJ73" s="212" t="s">
        <v>13</v>
      </c>
      <c r="AK73" s="62"/>
      <c r="AM73" s="232">
        <f t="shared" si="28"/>
        <v>9</v>
      </c>
      <c r="AN73" s="240" t="s">
        <v>100</v>
      </c>
      <c r="AO73" s="238"/>
      <c r="AP73" s="238"/>
      <c r="AQ73" s="238"/>
      <c r="AR73" s="238"/>
      <c r="AS73" s="238"/>
      <c r="AT73" s="238"/>
      <c r="AU73" s="238"/>
      <c r="AV73" s="238"/>
      <c r="AX73" s="232">
        <f t="shared" si="29"/>
        <v>9</v>
      </c>
      <c r="AY73" s="239" t="s">
        <v>108</v>
      </c>
      <c r="AZ73" s="237"/>
      <c r="BA73" s="237"/>
      <c r="BB73" s="237"/>
      <c r="BC73" s="237"/>
      <c r="BD73" s="237"/>
      <c r="BE73" s="237"/>
      <c r="BF73" s="237"/>
      <c r="BG73" s="237"/>
    </row>
    <row r="74" spans="1:59" s="104" customFormat="1" ht="15" customHeight="1">
      <c r="A74" s="310">
        <f>+A62+7</f>
        <v>44520</v>
      </c>
      <c r="B74" s="311" t="s">
        <v>75</v>
      </c>
      <c r="C74" s="311" t="s">
        <v>98</v>
      </c>
      <c r="D74" s="312"/>
      <c r="E74" s="311"/>
      <c r="F74" s="213"/>
      <c r="G74" s="298">
        <f>+A74</f>
        <v>44520</v>
      </c>
      <c r="H74" s="299" t="s">
        <v>75</v>
      </c>
      <c r="I74" s="299" t="s">
        <v>97</v>
      </c>
      <c r="J74" s="300"/>
      <c r="K74" s="301"/>
      <c r="P74" s="66">
        <v>1</v>
      </c>
      <c r="Q74" s="67"/>
      <c r="R74" s="67"/>
      <c r="S74" s="67"/>
      <c r="T74" s="67"/>
      <c r="U74" s="67"/>
      <c r="V74" s="67"/>
      <c r="W74" s="67"/>
      <c r="X74" s="67">
        <f t="shared" ref="X74:X81" si="30">+V74-W74</f>
        <v>0</v>
      </c>
      <c r="Y74" s="68"/>
      <c r="Z74" s="89"/>
      <c r="AA74" s="63">
        <v>1</v>
      </c>
      <c r="AB74" s="64"/>
      <c r="AC74" s="64"/>
      <c r="AD74" s="64"/>
      <c r="AE74" s="64"/>
      <c r="AF74" s="64"/>
      <c r="AG74" s="64"/>
      <c r="AH74" s="64"/>
      <c r="AI74" s="64">
        <f t="shared" ref="AI74:AI81" si="31">+AG74-AH74</f>
        <v>0</v>
      </c>
      <c r="AJ74" s="65"/>
      <c r="AK74" s="62"/>
      <c r="AM74" s="232">
        <f>+AM73+1</f>
        <v>10</v>
      </c>
      <c r="AN74" s="240" t="s">
        <v>89</v>
      </c>
      <c r="AO74" s="238"/>
      <c r="AP74" s="238"/>
      <c r="AQ74" s="238"/>
      <c r="AR74" s="238"/>
      <c r="AS74" s="238"/>
      <c r="AT74" s="238"/>
      <c r="AU74" s="238"/>
      <c r="AV74" s="238"/>
    </row>
    <row r="75" spans="1:59" s="104" customFormat="1" ht="15" customHeight="1" thickBot="1">
      <c r="A75" s="171"/>
      <c r="B75" s="169"/>
      <c r="C75" s="172"/>
      <c r="D75" s="172"/>
      <c r="E75" s="169"/>
      <c r="F75" s="213"/>
      <c r="G75" s="174"/>
      <c r="H75" s="169"/>
      <c r="I75" s="172"/>
      <c r="J75" s="172"/>
      <c r="K75" s="173"/>
      <c r="P75" s="66">
        <f t="shared" ref="P75:P81" si="32">+P74+1</f>
        <v>2</v>
      </c>
      <c r="Q75" s="67"/>
      <c r="R75" s="67"/>
      <c r="S75" s="67"/>
      <c r="T75" s="67"/>
      <c r="U75" s="67"/>
      <c r="V75" s="67"/>
      <c r="W75" s="67"/>
      <c r="X75" s="67">
        <f t="shared" si="30"/>
        <v>0</v>
      </c>
      <c r="Y75" s="68"/>
      <c r="Z75" s="89"/>
      <c r="AA75" s="63">
        <f t="shared" ref="AA75:AA81" si="33">+AA74+1</f>
        <v>2</v>
      </c>
      <c r="AB75" s="64"/>
      <c r="AC75" s="64"/>
      <c r="AD75" s="64"/>
      <c r="AE75" s="64"/>
      <c r="AF75" s="64"/>
      <c r="AG75" s="64"/>
      <c r="AH75" s="64"/>
      <c r="AI75" s="64">
        <f t="shared" si="31"/>
        <v>0</v>
      </c>
      <c r="AJ75" s="65"/>
      <c r="AK75" s="62"/>
      <c r="AN75" s="105"/>
      <c r="AO75" s="105"/>
      <c r="AP75" s="105"/>
      <c r="AQ75" s="105"/>
      <c r="AR75" s="105"/>
      <c r="AS75" s="105"/>
      <c r="AT75" s="105"/>
      <c r="AU75" s="105"/>
      <c r="AV75" s="105"/>
    </row>
    <row r="76" spans="1:59" s="104" customFormat="1" ht="15" customHeight="1" thickBot="1">
      <c r="A76" s="111" t="s">
        <v>1</v>
      </c>
      <c r="B76" s="169" t="s">
        <v>89</v>
      </c>
      <c r="C76" s="188"/>
      <c r="D76" s="188"/>
      <c r="E76" s="169" t="s">
        <v>105</v>
      </c>
      <c r="F76" s="213"/>
      <c r="G76" s="113" t="s">
        <v>1</v>
      </c>
      <c r="H76" s="169" t="s">
        <v>108</v>
      </c>
      <c r="I76" s="188"/>
      <c r="J76" s="188"/>
      <c r="K76" s="173" t="s">
        <v>88</v>
      </c>
      <c r="M76" s="115">
        <v>5</v>
      </c>
      <c r="N76" s="115">
        <v>7</v>
      </c>
      <c r="P76" s="66">
        <f t="shared" si="32"/>
        <v>3</v>
      </c>
      <c r="Q76" s="67"/>
      <c r="R76" s="67"/>
      <c r="S76" s="67"/>
      <c r="T76" s="67"/>
      <c r="U76" s="67"/>
      <c r="V76" s="67"/>
      <c r="W76" s="67"/>
      <c r="X76" s="67">
        <f t="shared" si="30"/>
        <v>0</v>
      </c>
      <c r="Y76" s="68"/>
      <c r="Z76" s="89"/>
      <c r="AA76" s="63">
        <f t="shared" si="33"/>
        <v>3</v>
      </c>
      <c r="AB76" s="64"/>
      <c r="AC76" s="64"/>
      <c r="AD76" s="64"/>
      <c r="AE76" s="64"/>
      <c r="AF76" s="64"/>
      <c r="AG76" s="64"/>
      <c r="AH76" s="64"/>
      <c r="AI76" s="64">
        <f t="shared" si="31"/>
        <v>0</v>
      </c>
      <c r="AJ76" s="65"/>
      <c r="AK76" s="62"/>
      <c r="AM76" s="229"/>
      <c r="AN76" s="230" t="s">
        <v>73</v>
      </c>
      <c r="AO76" s="231"/>
      <c r="AP76" s="231"/>
      <c r="AQ76" s="231"/>
      <c r="AR76" s="231"/>
      <c r="AS76" s="231"/>
      <c r="AT76" s="231"/>
      <c r="AU76" s="231"/>
      <c r="AV76" s="232"/>
      <c r="AW76" s="8"/>
      <c r="AX76" s="229"/>
      <c r="AY76" s="230" t="s">
        <v>74</v>
      </c>
      <c r="AZ76" s="231"/>
      <c r="BA76" s="231"/>
      <c r="BB76" s="231"/>
      <c r="BC76" s="231"/>
      <c r="BD76" s="231"/>
      <c r="BE76" s="231"/>
      <c r="BF76" s="231"/>
      <c r="BG76" s="232"/>
    </row>
    <row r="77" spans="1:59" s="104" customFormat="1" ht="15" customHeight="1" thickBot="1">
      <c r="A77" s="111" t="s">
        <v>18</v>
      </c>
      <c r="B77" s="169" t="str">
        <f>+B2</f>
        <v>MALİ ÇÖZÜM</v>
      </c>
      <c r="C77" s="188"/>
      <c r="D77" s="188"/>
      <c r="E77" s="169" t="str">
        <f>+B8</f>
        <v>BAĞIMSIZLAR</v>
      </c>
      <c r="F77" s="213"/>
      <c r="G77" s="113" t="s">
        <v>18</v>
      </c>
      <c r="H77" s="332" t="s">
        <v>93</v>
      </c>
      <c r="I77" s="188"/>
      <c r="J77" s="188"/>
      <c r="K77" s="329" t="s">
        <v>153</v>
      </c>
      <c r="M77" s="115">
        <v>8</v>
      </c>
      <c r="N77" s="115">
        <v>3</v>
      </c>
      <c r="P77" s="66">
        <f t="shared" si="32"/>
        <v>4</v>
      </c>
      <c r="Q77" s="67"/>
      <c r="R77" s="67"/>
      <c r="S77" s="67"/>
      <c r="T77" s="67"/>
      <c r="U77" s="67"/>
      <c r="V77" s="67"/>
      <c r="W77" s="67"/>
      <c r="X77" s="67">
        <f t="shared" si="30"/>
        <v>0</v>
      </c>
      <c r="Y77" s="68"/>
      <c r="Z77" s="89"/>
      <c r="AA77" s="63">
        <f t="shared" si="33"/>
        <v>4</v>
      </c>
      <c r="AB77" s="64"/>
      <c r="AC77" s="64"/>
      <c r="AD77" s="64"/>
      <c r="AE77" s="64"/>
      <c r="AF77" s="64"/>
      <c r="AG77" s="64"/>
      <c r="AH77" s="64"/>
      <c r="AI77" s="64">
        <f t="shared" si="31"/>
        <v>0</v>
      </c>
      <c r="AJ77" s="65"/>
      <c r="AK77" s="62"/>
      <c r="AM77" s="233"/>
      <c r="AN77" s="234" t="s">
        <v>5</v>
      </c>
      <c r="AO77" s="235" t="s">
        <v>12</v>
      </c>
      <c r="AP77" s="234" t="s">
        <v>6</v>
      </c>
      <c r="AQ77" s="234" t="s">
        <v>7</v>
      </c>
      <c r="AR77" s="234" t="s">
        <v>8</v>
      </c>
      <c r="AS77" s="234" t="s">
        <v>9</v>
      </c>
      <c r="AT77" s="234" t="s">
        <v>10</v>
      </c>
      <c r="AU77" s="234" t="s">
        <v>11</v>
      </c>
      <c r="AV77" s="235" t="s">
        <v>13</v>
      </c>
      <c r="AW77" s="8"/>
      <c r="AX77" s="233"/>
      <c r="AY77" s="234" t="s">
        <v>5</v>
      </c>
      <c r="AZ77" s="235" t="s">
        <v>12</v>
      </c>
      <c r="BA77" s="234" t="s">
        <v>6</v>
      </c>
      <c r="BB77" s="234" t="s">
        <v>7</v>
      </c>
      <c r="BC77" s="234" t="s">
        <v>8</v>
      </c>
      <c r="BD77" s="234" t="s">
        <v>9</v>
      </c>
      <c r="BE77" s="234" t="s">
        <v>10</v>
      </c>
      <c r="BF77" s="234" t="s">
        <v>11</v>
      </c>
      <c r="BG77" s="235" t="s">
        <v>13</v>
      </c>
    </row>
    <row r="78" spans="1:59" s="104" customFormat="1" ht="15" customHeight="1" thickBot="1">
      <c r="A78" s="111" t="s">
        <v>95</v>
      </c>
      <c r="B78" s="169" t="str">
        <f>+B3</f>
        <v>EFEKTİFLER</v>
      </c>
      <c r="C78" s="188"/>
      <c r="D78" s="188"/>
      <c r="E78" s="169" t="str">
        <f>+B7</f>
        <v>1326 YEŞİL İNCİLER</v>
      </c>
      <c r="F78" s="213"/>
      <c r="G78" s="113" t="s">
        <v>95</v>
      </c>
      <c r="H78" s="169" t="str">
        <f>+H3</f>
        <v>DENETİMSPOR</v>
      </c>
      <c r="I78" s="188"/>
      <c r="J78" s="188"/>
      <c r="K78" s="173" t="str">
        <f>+H7</f>
        <v>RASYONEL FC</v>
      </c>
      <c r="M78" s="115">
        <v>6</v>
      </c>
      <c r="N78" s="115">
        <v>2</v>
      </c>
      <c r="P78" s="90">
        <f t="shared" si="32"/>
        <v>5</v>
      </c>
      <c r="Q78" s="70"/>
      <c r="R78" s="70"/>
      <c r="S78" s="70"/>
      <c r="T78" s="70"/>
      <c r="U78" s="70"/>
      <c r="V78" s="70"/>
      <c r="W78" s="70"/>
      <c r="X78" s="70">
        <f t="shared" si="30"/>
        <v>0</v>
      </c>
      <c r="Y78" s="71"/>
      <c r="Z78" s="79"/>
      <c r="AA78" s="91">
        <f t="shared" si="33"/>
        <v>5</v>
      </c>
      <c r="AB78" s="72"/>
      <c r="AC78" s="72"/>
      <c r="AD78" s="72"/>
      <c r="AE78" s="72"/>
      <c r="AF78" s="72"/>
      <c r="AG78" s="72"/>
      <c r="AH78" s="72"/>
      <c r="AI78" s="72">
        <f t="shared" si="31"/>
        <v>0</v>
      </c>
      <c r="AJ78" s="73"/>
      <c r="AK78" s="62"/>
      <c r="AM78" s="236">
        <v>1</v>
      </c>
      <c r="AN78" s="240" t="s">
        <v>92</v>
      </c>
      <c r="AO78" s="236"/>
      <c r="AP78" s="236"/>
      <c r="AQ78" s="236"/>
      <c r="AR78" s="236"/>
      <c r="AS78" s="236"/>
      <c r="AT78" s="236"/>
      <c r="AU78" s="236"/>
      <c r="AV78" s="236"/>
      <c r="AW78" s="8"/>
      <c r="AX78" s="236">
        <v>1</v>
      </c>
      <c r="AY78" s="239" t="s">
        <v>93</v>
      </c>
      <c r="AZ78" s="236"/>
      <c r="BA78" s="236"/>
      <c r="BB78" s="236"/>
      <c r="BC78" s="236"/>
      <c r="BD78" s="236"/>
      <c r="BE78" s="236"/>
      <c r="BF78" s="236"/>
      <c r="BG78" s="236"/>
    </row>
    <row r="79" spans="1:59" s="104" customFormat="1" ht="15" customHeight="1" thickBot="1">
      <c r="A79" s="111" t="s">
        <v>96</v>
      </c>
      <c r="B79" s="169" t="str">
        <f>+B4</f>
        <v>FC.KUR FARKI</v>
      </c>
      <c r="C79" s="188"/>
      <c r="D79" s="188"/>
      <c r="E79" s="169" t="str">
        <f>+B6</f>
        <v>MUHSGK</v>
      </c>
      <c r="F79" s="213"/>
      <c r="G79" s="214" t="s">
        <v>96</v>
      </c>
      <c r="H79" s="107" t="s">
        <v>154</v>
      </c>
      <c r="I79" s="112"/>
      <c r="J79" s="112"/>
      <c r="K79" s="109" t="s">
        <v>106</v>
      </c>
      <c r="M79" s="115">
        <v>1</v>
      </c>
      <c r="N79" s="115">
        <v>4</v>
      </c>
      <c r="P79" s="90">
        <f t="shared" si="32"/>
        <v>6</v>
      </c>
      <c r="Q79" s="70"/>
      <c r="R79" s="70"/>
      <c r="S79" s="70"/>
      <c r="T79" s="70"/>
      <c r="U79" s="70"/>
      <c r="V79" s="70"/>
      <c r="W79" s="70"/>
      <c r="X79" s="70">
        <f t="shared" si="30"/>
        <v>0</v>
      </c>
      <c r="Y79" s="71"/>
      <c r="Z79" s="79"/>
      <c r="AA79" s="91">
        <f t="shared" si="33"/>
        <v>6</v>
      </c>
      <c r="AB79" s="72"/>
      <c r="AC79" s="72"/>
      <c r="AD79" s="72"/>
      <c r="AE79" s="72"/>
      <c r="AF79" s="72"/>
      <c r="AG79" s="72"/>
      <c r="AH79" s="72"/>
      <c r="AI79" s="72">
        <f t="shared" si="31"/>
        <v>0</v>
      </c>
      <c r="AJ79" s="73"/>
      <c r="AK79" s="62"/>
      <c r="AM79" s="236">
        <f t="shared" ref="AM79:AM86" si="34">+AM78+1</f>
        <v>2</v>
      </c>
      <c r="AN79" s="240" t="s">
        <v>94</v>
      </c>
      <c r="AO79" s="236"/>
      <c r="AP79" s="236"/>
      <c r="AQ79" s="236"/>
      <c r="AR79" s="236"/>
      <c r="AS79" s="236"/>
      <c r="AT79" s="236"/>
      <c r="AU79" s="236"/>
      <c r="AV79" s="236"/>
      <c r="AW79" s="8"/>
      <c r="AX79" s="236">
        <f t="shared" ref="AX79:AX86" si="35">+AX78+1</f>
        <v>2</v>
      </c>
      <c r="AY79" s="114" t="s">
        <v>149</v>
      </c>
      <c r="AZ79" s="236"/>
      <c r="BA79" s="236"/>
      <c r="BB79" s="236"/>
      <c r="BC79" s="236"/>
      <c r="BD79" s="236"/>
      <c r="BE79" s="236"/>
      <c r="BF79" s="236"/>
      <c r="BG79" s="236"/>
    </row>
    <row r="80" spans="1:59" s="104" customFormat="1" ht="15" customHeight="1">
      <c r="A80" s="111" t="s">
        <v>114</v>
      </c>
      <c r="B80" s="107" t="s">
        <v>92</v>
      </c>
      <c r="C80" s="112"/>
      <c r="D80" s="112"/>
      <c r="E80" s="109" t="s">
        <v>100</v>
      </c>
      <c r="F80" s="103"/>
      <c r="G80" s="113"/>
      <c r="H80" s="103"/>
      <c r="I80" s="103"/>
      <c r="J80" s="103"/>
      <c r="K80" s="126"/>
      <c r="P80" s="90">
        <f t="shared" si="32"/>
        <v>7</v>
      </c>
      <c r="Q80" s="70"/>
      <c r="R80" s="70"/>
      <c r="S80" s="70"/>
      <c r="T80" s="70"/>
      <c r="U80" s="70"/>
      <c r="V80" s="70"/>
      <c r="W80" s="70"/>
      <c r="X80" s="70">
        <f t="shared" si="30"/>
        <v>0</v>
      </c>
      <c r="Y80" s="71"/>
      <c r="Z80" s="79"/>
      <c r="AA80" s="91">
        <f t="shared" si="33"/>
        <v>7</v>
      </c>
      <c r="AB80" s="72"/>
      <c r="AC80" s="72"/>
      <c r="AD80" s="72"/>
      <c r="AE80" s="72"/>
      <c r="AF80" s="72"/>
      <c r="AG80" s="72"/>
      <c r="AH80" s="72"/>
      <c r="AI80" s="72">
        <f t="shared" si="31"/>
        <v>0</v>
      </c>
      <c r="AJ80" s="73"/>
      <c r="AK80" s="62"/>
      <c r="AM80" s="236">
        <f t="shared" si="34"/>
        <v>3</v>
      </c>
      <c r="AN80" s="240" t="s">
        <v>101</v>
      </c>
      <c r="AO80" s="236"/>
      <c r="AP80" s="236"/>
      <c r="AQ80" s="236"/>
      <c r="AR80" s="236"/>
      <c r="AS80" s="236"/>
      <c r="AT80" s="236"/>
      <c r="AU80" s="236"/>
      <c r="AV80" s="236"/>
      <c r="AW80" s="8"/>
      <c r="AX80" s="236">
        <f t="shared" si="35"/>
        <v>3</v>
      </c>
      <c r="AY80" s="239" t="s">
        <v>103</v>
      </c>
      <c r="AZ80" s="236"/>
      <c r="BA80" s="236"/>
      <c r="BB80" s="236"/>
      <c r="BC80" s="236"/>
      <c r="BD80" s="236"/>
      <c r="BE80" s="236"/>
      <c r="BF80" s="236"/>
      <c r="BG80" s="236"/>
    </row>
    <row r="81" spans="1:59" s="104" customFormat="1" ht="15" customHeight="1" thickBot="1">
      <c r="A81" s="171"/>
      <c r="B81" s="62"/>
      <c r="C81" s="189"/>
      <c r="D81" s="189"/>
      <c r="E81" s="62"/>
      <c r="F81" s="213"/>
      <c r="G81" s="113"/>
      <c r="H81" s="169"/>
      <c r="I81" s="172"/>
      <c r="J81" s="172"/>
      <c r="K81" s="173"/>
      <c r="P81" s="92">
        <f t="shared" si="32"/>
        <v>8</v>
      </c>
      <c r="Q81" s="74"/>
      <c r="R81" s="74"/>
      <c r="S81" s="74"/>
      <c r="T81" s="74"/>
      <c r="U81" s="74"/>
      <c r="V81" s="74"/>
      <c r="W81" s="74"/>
      <c r="X81" s="74">
        <f t="shared" si="30"/>
        <v>0</v>
      </c>
      <c r="Y81" s="75"/>
      <c r="Z81" s="79"/>
      <c r="AA81" s="93">
        <f t="shared" si="33"/>
        <v>8</v>
      </c>
      <c r="AB81" s="76"/>
      <c r="AC81" s="76"/>
      <c r="AD81" s="76"/>
      <c r="AE81" s="76"/>
      <c r="AF81" s="76"/>
      <c r="AG81" s="76"/>
      <c r="AH81" s="76"/>
      <c r="AI81" s="76">
        <f t="shared" si="31"/>
        <v>0</v>
      </c>
      <c r="AJ81" s="77"/>
      <c r="AK81" s="62"/>
      <c r="AM81" s="236">
        <f t="shared" si="34"/>
        <v>4</v>
      </c>
      <c r="AN81" s="240" t="s">
        <v>102</v>
      </c>
      <c r="AO81" s="236"/>
      <c r="AP81" s="236"/>
      <c r="AQ81" s="236"/>
      <c r="AR81" s="236"/>
      <c r="AS81" s="236"/>
      <c r="AT81" s="236"/>
      <c r="AU81" s="236"/>
      <c r="AV81" s="236"/>
      <c r="AW81" s="8"/>
      <c r="AX81" s="236">
        <f t="shared" si="35"/>
        <v>4</v>
      </c>
      <c r="AY81" s="239" t="s">
        <v>88</v>
      </c>
      <c r="AZ81" s="236"/>
      <c r="BA81" s="236"/>
      <c r="BB81" s="236"/>
      <c r="BC81" s="236"/>
      <c r="BD81" s="236"/>
      <c r="BE81" s="236"/>
      <c r="BF81" s="236"/>
      <c r="BG81" s="236"/>
    </row>
    <row r="82" spans="1:59" s="104" customFormat="1" ht="15" customHeight="1">
      <c r="A82" s="171"/>
      <c r="B82" s="62"/>
      <c r="C82" s="189"/>
      <c r="D82" s="189"/>
      <c r="E82" s="62"/>
      <c r="F82" s="213"/>
      <c r="G82" s="94" t="s">
        <v>118</v>
      </c>
      <c r="H82" s="88" t="s">
        <v>104</v>
      </c>
      <c r="I82" s="172"/>
      <c r="J82" s="172"/>
      <c r="K82" s="173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62"/>
      <c r="AM82" s="232">
        <f t="shared" si="34"/>
        <v>5</v>
      </c>
      <c r="AN82" s="240" t="s">
        <v>105</v>
      </c>
      <c r="AO82" s="232"/>
      <c r="AP82" s="232"/>
      <c r="AQ82" s="232"/>
      <c r="AR82" s="232"/>
      <c r="AS82" s="232"/>
      <c r="AT82" s="232"/>
      <c r="AU82" s="232"/>
      <c r="AV82" s="232"/>
      <c r="AW82" s="8"/>
      <c r="AX82" s="232">
        <f t="shared" si="35"/>
        <v>5</v>
      </c>
      <c r="AY82" s="239" t="s">
        <v>104</v>
      </c>
      <c r="AZ82" s="232"/>
      <c r="BA82" s="232"/>
      <c r="BB82" s="232"/>
      <c r="BC82" s="232"/>
      <c r="BD82" s="232"/>
      <c r="BE82" s="232"/>
      <c r="BF82" s="232"/>
      <c r="BG82" s="232"/>
    </row>
    <row r="83" spans="1:59" s="104" customFormat="1" ht="15" customHeight="1" thickBot="1">
      <c r="A83" s="171"/>
      <c r="B83" s="169"/>
      <c r="C83" s="172"/>
      <c r="D83" s="172"/>
      <c r="E83" s="169"/>
      <c r="F83" s="215"/>
      <c r="G83" s="175"/>
      <c r="H83" s="176"/>
      <c r="I83" s="177"/>
      <c r="J83" s="177"/>
      <c r="K83" s="1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62"/>
      <c r="AM83" s="232">
        <f t="shared" si="34"/>
        <v>6</v>
      </c>
      <c r="AN83" s="240" t="s">
        <v>107</v>
      </c>
      <c r="AO83" s="232"/>
      <c r="AP83" s="232"/>
      <c r="AQ83" s="232"/>
      <c r="AR83" s="232"/>
      <c r="AS83" s="232"/>
      <c r="AT83" s="232"/>
      <c r="AU83" s="232"/>
      <c r="AV83" s="232"/>
      <c r="AW83" s="8"/>
      <c r="AX83" s="232">
        <f t="shared" si="35"/>
        <v>6</v>
      </c>
      <c r="AY83" s="239" t="s">
        <v>99</v>
      </c>
      <c r="AZ83" s="232"/>
      <c r="BA83" s="232"/>
      <c r="BB83" s="232"/>
      <c r="BC83" s="232"/>
      <c r="BD83" s="232"/>
      <c r="BE83" s="232"/>
      <c r="BF83" s="232"/>
      <c r="BG83" s="232"/>
    </row>
    <row r="84" spans="1:59" s="104" customFormat="1" ht="15" customHeight="1" thickTop="1" thickBot="1">
      <c r="A84" s="216"/>
      <c r="B84" s="183"/>
      <c r="C84" s="217"/>
      <c r="D84" s="217"/>
      <c r="E84" s="218"/>
      <c r="F84" s="169"/>
      <c r="G84" s="86"/>
      <c r="H84" s="169"/>
      <c r="I84" s="172"/>
      <c r="J84" s="172"/>
      <c r="K84" s="173"/>
      <c r="P84" s="80"/>
      <c r="Q84" s="140" t="s">
        <v>76</v>
      </c>
      <c r="R84" s="81"/>
      <c r="S84" s="81"/>
      <c r="T84" s="81"/>
      <c r="U84" s="81"/>
      <c r="V84" s="81"/>
      <c r="W84" s="81"/>
      <c r="X84" s="81"/>
      <c r="Y84" s="82"/>
      <c r="Z84" s="62"/>
      <c r="AA84" s="83"/>
      <c r="AB84" s="141" t="s">
        <v>77</v>
      </c>
      <c r="AC84" s="84"/>
      <c r="AD84" s="84"/>
      <c r="AE84" s="84"/>
      <c r="AF84" s="84"/>
      <c r="AG84" s="84"/>
      <c r="AH84" s="84"/>
      <c r="AI84" s="84"/>
      <c r="AJ84" s="85"/>
      <c r="AK84" s="62"/>
      <c r="AM84" s="232">
        <f t="shared" si="34"/>
        <v>7</v>
      </c>
      <c r="AN84" s="240" t="s">
        <v>90</v>
      </c>
      <c r="AO84" s="232"/>
      <c r="AP84" s="232"/>
      <c r="AQ84" s="232"/>
      <c r="AR84" s="232"/>
      <c r="AS84" s="232"/>
      <c r="AT84" s="232"/>
      <c r="AU84" s="232"/>
      <c r="AV84" s="232"/>
      <c r="AW84" s="8"/>
      <c r="AX84" s="232">
        <f t="shared" si="35"/>
        <v>7</v>
      </c>
      <c r="AY84" s="239" t="s">
        <v>106</v>
      </c>
      <c r="AZ84" s="232"/>
      <c r="BA84" s="232"/>
      <c r="BB84" s="232"/>
      <c r="BC84" s="232"/>
      <c r="BD84" s="232"/>
      <c r="BE84" s="232"/>
      <c r="BF84" s="232"/>
      <c r="BG84" s="232"/>
    </row>
    <row r="85" spans="1:59" s="104" customFormat="1" ht="15" customHeight="1">
      <c r="A85" s="219"/>
      <c r="B85" s="185"/>
      <c r="C85" s="186"/>
      <c r="D85" s="186"/>
      <c r="E85" s="187"/>
      <c r="F85" s="185"/>
      <c r="G85" s="80"/>
      <c r="H85" s="185"/>
      <c r="I85" s="186"/>
      <c r="J85" s="186"/>
      <c r="K85" s="187"/>
      <c r="P85" s="86"/>
      <c r="Q85" s="100" t="s">
        <v>5</v>
      </c>
      <c r="R85" s="149" t="s">
        <v>12</v>
      </c>
      <c r="S85" s="100" t="s">
        <v>6</v>
      </c>
      <c r="T85" s="100" t="s">
        <v>7</v>
      </c>
      <c r="U85" s="100" t="s">
        <v>8</v>
      </c>
      <c r="V85" s="100" t="s">
        <v>9</v>
      </c>
      <c r="W85" s="100" t="s">
        <v>10</v>
      </c>
      <c r="X85" s="100" t="s">
        <v>11</v>
      </c>
      <c r="Y85" s="150" t="s">
        <v>13</v>
      </c>
      <c r="Z85" s="62"/>
      <c r="AA85" s="87"/>
      <c r="AB85" s="151" t="s">
        <v>5</v>
      </c>
      <c r="AC85" s="152" t="s">
        <v>12</v>
      </c>
      <c r="AD85" s="151" t="s">
        <v>6</v>
      </c>
      <c r="AE85" s="151" t="s">
        <v>7</v>
      </c>
      <c r="AF85" s="151" t="s">
        <v>8</v>
      </c>
      <c r="AG85" s="151" t="s">
        <v>9</v>
      </c>
      <c r="AH85" s="151" t="s">
        <v>10</v>
      </c>
      <c r="AI85" s="151" t="s">
        <v>11</v>
      </c>
      <c r="AJ85" s="153" t="s">
        <v>13</v>
      </c>
      <c r="AK85" s="62"/>
      <c r="AM85" s="232">
        <f>+AM84+1</f>
        <v>8</v>
      </c>
      <c r="AN85" s="240" t="s">
        <v>109</v>
      </c>
      <c r="AO85" s="232"/>
      <c r="AP85" s="232"/>
      <c r="AQ85" s="232"/>
      <c r="AR85" s="232"/>
      <c r="AS85" s="232"/>
      <c r="AT85" s="232"/>
      <c r="AU85" s="232"/>
      <c r="AV85" s="232"/>
      <c r="AW85" s="8"/>
      <c r="AX85" s="232">
        <v>8</v>
      </c>
      <c r="AY85" s="331" t="s">
        <v>153</v>
      </c>
      <c r="AZ85" s="232"/>
      <c r="BA85" s="232"/>
      <c r="BB85" s="232"/>
      <c r="BC85" s="232"/>
      <c r="BD85" s="232"/>
      <c r="BE85" s="232"/>
      <c r="BF85" s="232"/>
      <c r="BG85" s="232"/>
    </row>
    <row r="86" spans="1:59" s="104" customFormat="1" ht="15" customHeight="1" thickBot="1">
      <c r="A86" s="310">
        <f>+A74+7</f>
        <v>44527</v>
      </c>
      <c r="B86" s="311" t="s">
        <v>78</v>
      </c>
      <c r="C86" s="311" t="s">
        <v>97</v>
      </c>
      <c r="D86" s="312"/>
      <c r="E86" s="313"/>
      <c r="F86" s="169"/>
      <c r="G86" s="298">
        <f>+A86</f>
        <v>44527</v>
      </c>
      <c r="H86" s="299" t="s">
        <v>78</v>
      </c>
      <c r="I86" s="299" t="s">
        <v>98</v>
      </c>
      <c r="J86" s="300"/>
      <c r="K86" s="301"/>
      <c r="P86" s="66">
        <v>1</v>
      </c>
      <c r="Q86" s="67"/>
      <c r="R86" s="67"/>
      <c r="S86" s="67"/>
      <c r="T86" s="67"/>
      <c r="U86" s="67"/>
      <c r="V86" s="67"/>
      <c r="W86" s="67"/>
      <c r="X86" s="67">
        <f t="shared" ref="X86:X93" si="36">+V86-W86</f>
        <v>0</v>
      </c>
      <c r="Y86" s="68"/>
      <c r="Z86" s="89"/>
      <c r="AA86" s="63">
        <v>1</v>
      </c>
      <c r="AB86" s="64"/>
      <c r="AC86" s="64"/>
      <c r="AD86" s="64"/>
      <c r="AE86" s="64"/>
      <c r="AF86" s="64"/>
      <c r="AG86" s="64"/>
      <c r="AH86" s="64"/>
      <c r="AI86" s="64">
        <f t="shared" ref="AI86:AI93" si="37">+AG86-AH86</f>
        <v>0</v>
      </c>
      <c r="AJ86" s="65"/>
      <c r="AK86" s="62"/>
      <c r="AM86" s="232">
        <f t="shared" si="34"/>
        <v>9</v>
      </c>
      <c r="AN86" s="240" t="s">
        <v>100</v>
      </c>
      <c r="AO86" s="238"/>
      <c r="AP86" s="238"/>
      <c r="AQ86" s="238"/>
      <c r="AR86" s="238"/>
      <c r="AS86" s="238"/>
      <c r="AT86" s="238"/>
      <c r="AU86" s="238"/>
      <c r="AV86" s="238"/>
      <c r="AX86" s="232">
        <f t="shared" si="35"/>
        <v>9</v>
      </c>
      <c r="AY86" s="239" t="s">
        <v>108</v>
      </c>
      <c r="AZ86" s="237"/>
      <c r="BA86" s="237"/>
      <c r="BB86" s="237"/>
      <c r="BC86" s="237"/>
      <c r="BD86" s="237"/>
      <c r="BE86" s="237"/>
      <c r="BF86" s="237"/>
      <c r="BG86" s="237"/>
    </row>
    <row r="87" spans="1:59" s="104" customFormat="1" ht="15" customHeight="1" thickBot="1">
      <c r="A87" s="171"/>
      <c r="B87" s="169"/>
      <c r="C87" s="172"/>
      <c r="D87" s="172"/>
      <c r="E87" s="173"/>
      <c r="F87" s="169"/>
      <c r="G87" s="86"/>
      <c r="H87" s="169"/>
      <c r="I87" s="169"/>
      <c r="J87" s="169"/>
      <c r="K87" s="173"/>
      <c r="M87" s="155"/>
      <c r="N87" s="170"/>
      <c r="P87" s="66">
        <f t="shared" ref="P87:P93" si="38">+P86+1</f>
        <v>2</v>
      </c>
      <c r="Q87" s="67"/>
      <c r="R87" s="67"/>
      <c r="S87" s="67"/>
      <c r="T87" s="67"/>
      <c r="U87" s="67"/>
      <c r="V87" s="67"/>
      <c r="W87" s="67"/>
      <c r="X87" s="67">
        <f t="shared" si="36"/>
        <v>0</v>
      </c>
      <c r="Y87" s="68"/>
      <c r="Z87" s="89"/>
      <c r="AA87" s="63">
        <f t="shared" ref="AA87:AA93" si="39">+AA86+1</f>
        <v>2</v>
      </c>
      <c r="AB87" s="64"/>
      <c r="AC87" s="64"/>
      <c r="AD87" s="64"/>
      <c r="AE87" s="64"/>
      <c r="AF87" s="64"/>
      <c r="AG87" s="64"/>
      <c r="AH87" s="64"/>
      <c r="AI87" s="64">
        <f t="shared" si="37"/>
        <v>0</v>
      </c>
      <c r="AJ87" s="65"/>
      <c r="AK87" s="62"/>
      <c r="AM87" s="232">
        <f>+AM86+1</f>
        <v>10</v>
      </c>
      <c r="AN87" s="240" t="s">
        <v>89</v>
      </c>
      <c r="AO87" s="238"/>
      <c r="AP87" s="238"/>
      <c r="AQ87" s="238"/>
      <c r="AR87" s="238"/>
      <c r="AS87" s="238"/>
      <c r="AT87" s="238"/>
      <c r="AU87" s="238"/>
      <c r="AV87" s="238"/>
    </row>
    <row r="88" spans="1:59" s="104" customFormat="1" ht="15" customHeight="1" thickBot="1">
      <c r="A88" s="111" t="s">
        <v>1</v>
      </c>
      <c r="B88" s="107" t="s">
        <v>89</v>
      </c>
      <c r="C88" s="220"/>
      <c r="D88" s="112"/>
      <c r="E88" s="109" t="s">
        <v>92</v>
      </c>
      <c r="F88" s="169"/>
      <c r="G88" s="113" t="s">
        <v>1</v>
      </c>
      <c r="H88" s="107" t="s">
        <v>108</v>
      </c>
      <c r="I88" s="220"/>
      <c r="J88" s="112"/>
      <c r="K88" s="109" t="s">
        <v>93</v>
      </c>
      <c r="M88" s="115">
        <v>6</v>
      </c>
      <c r="N88" s="115">
        <v>5</v>
      </c>
      <c r="P88" s="66">
        <f t="shared" si="38"/>
        <v>3</v>
      </c>
      <c r="Q88" s="67"/>
      <c r="R88" s="67"/>
      <c r="S88" s="67"/>
      <c r="T88" s="67"/>
      <c r="U88" s="67"/>
      <c r="V88" s="67"/>
      <c r="W88" s="67"/>
      <c r="X88" s="67">
        <f t="shared" si="36"/>
        <v>0</v>
      </c>
      <c r="Y88" s="68"/>
      <c r="Z88" s="89"/>
      <c r="AA88" s="63">
        <f t="shared" si="39"/>
        <v>3</v>
      </c>
      <c r="AB88" s="64"/>
      <c r="AC88" s="64"/>
      <c r="AD88" s="64"/>
      <c r="AE88" s="64"/>
      <c r="AF88" s="64"/>
      <c r="AG88" s="64"/>
      <c r="AH88" s="64"/>
      <c r="AI88" s="64">
        <f t="shared" si="37"/>
        <v>0</v>
      </c>
      <c r="AJ88" s="65"/>
      <c r="AK88" s="62"/>
      <c r="AN88" s="105"/>
      <c r="AO88" s="105"/>
      <c r="AP88" s="105"/>
      <c r="AQ88" s="105"/>
      <c r="AR88" s="105"/>
      <c r="AS88" s="105"/>
      <c r="AT88" s="105"/>
      <c r="AU88" s="105"/>
      <c r="AV88" s="105"/>
    </row>
    <row r="89" spans="1:59" s="104" customFormat="1" ht="15" customHeight="1" thickBot="1">
      <c r="A89" s="111" t="s">
        <v>18</v>
      </c>
      <c r="B89" s="107" t="str">
        <f>+B7</f>
        <v>1326 YEŞİL İNCİLER</v>
      </c>
      <c r="C89" s="220"/>
      <c r="D89" s="112"/>
      <c r="E89" s="109" t="str">
        <f>+B4</f>
        <v>FC.KUR FARKI</v>
      </c>
      <c r="F89" s="169"/>
      <c r="G89" s="113" t="s">
        <v>18</v>
      </c>
      <c r="H89" s="107" t="str">
        <f>+H8</f>
        <v>ULUDAĞSPOR</v>
      </c>
      <c r="I89" s="220"/>
      <c r="J89" s="112"/>
      <c r="K89" s="109" t="str">
        <f>+H3</f>
        <v>DENETİMSPOR</v>
      </c>
      <c r="M89" s="115">
        <v>1</v>
      </c>
      <c r="N89" s="115">
        <v>7</v>
      </c>
      <c r="P89" s="66">
        <f t="shared" si="38"/>
        <v>4</v>
      </c>
      <c r="Q89" s="67"/>
      <c r="R89" s="67"/>
      <c r="S89" s="67"/>
      <c r="T89" s="67"/>
      <c r="U89" s="67"/>
      <c r="V89" s="67"/>
      <c r="W89" s="67"/>
      <c r="X89" s="67">
        <f t="shared" si="36"/>
        <v>0</v>
      </c>
      <c r="Y89" s="68"/>
      <c r="Z89" s="89"/>
      <c r="AA89" s="63">
        <f t="shared" si="39"/>
        <v>4</v>
      </c>
      <c r="AB89" s="64"/>
      <c r="AC89" s="64"/>
      <c r="AD89" s="64"/>
      <c r="AE89" s="64"/>
      <c r="AF89" s="64"/>
      <c r="AG89" s="64"/>
      <c r="AH89" s="64"/>
      <c r="AI89" s="64">
        <f t="shared" si="37"/>
        <v>0</v>
      </c>
      <c r="AJ89" s="65"/>
      <c r="AK89" s="62"/>
      <c r="AM89" s="229"/>
      <c r="AN89" s="230" t="s">
        <v>76</v>
      </c>
      <c r="AO89" s="231"/>
      <c r="AP89" s="231"/>
      <c r="AQ89" s="231"/>
      <c r="AR89" s="231"/>
      <c r="AS89" s="231"/>
      <c r="AT89" s="231"/>
      <c r="AU89" s="231"/>
      <c r="AV89" s="232"/>
      <c r="AW89" s="8"/>
      <c r="AX89" s="229"/>
      <c r="AY89" s="230" t="s">
        <v>77</v>
      </c>
      <c r="AZ89" s="231"/>
      <c r="BA89" s="231"/>
      <c r="BB89" s="231"/>
      <c r="BC89" s="231"/>
      <c r="BD89" s="231"/>
      <c r="BE89" s="231"/>
      <c r="BF89" s="231"/>
      <c r="BG89" s="232"/>
    </row>
    <row r="90" spans="1:59" s="104" customFormat="1" ht="15" customHeight="1" thickBot="1">
      <c r="A90" s="111" t="s">
        <v>95</v>
      </c>
      <c r="B90" s="107" t="str">
        <f>+B8</f>
        <v>BAĞIMSIZLAR</v>
      </c>
      <c r="C90" s="220"/>
      <c r="D90" s="112"/>
      <c r="E90" s="109" t="str">
        <f>+B3</f>
        <v>EFEKTİFLER</v>
      </c>
      <c r="F90" s="169"/>
      <c r="G90" s="113" t="s">
        <v>95</v>
      </c>
      <c r="H90" s="329" t="s">
        <v>104</v>
      </c>
      <c r="I90" s="188"/>
      <c r="J90" s="188"/>
      <c r="K90" s="114" t="s">
        <v>88</v>
      </c>
      <c r="M90" s="115">
        <v>2</v>
      </c>
      <c r="N90" s="115">
        <v>3</v>
      </c>
      <c r="P90" s="90">
        <f t="shared" si="38"/>
        <v>5</v>
      </c>
      <c r="Q90" s="70"/>
      <c r="R90" s="70"/>
      <c r="S90" s="70"/>
      <c r="T90" s="70"/>
      <c r="U90" s="70"/>
      <c r="V90" s="70"/>
      <c r="W90" s="70"/>
      <c r="X90" s="70">
        <f t="shared" si="36"/>
        <v>0</v>
      </c>
      <c r="Y90" s="71"/>
      <c r="Z90" s="79"/>
      <c r="AA90" s="91">
        <f t="shared" si="39"/>
        <v>5</v>
      </c>
      <c r="AB90" s="72"/>
      <c r="AC90" s="72"/>
      <c r="AD90" s="72"/>
      <c r="AE90" s="72"/>
      <c r="AF90" s="72"/>
      <c r="AG90" s="72"/>
      <c r="AH90" s="72"/>
      <c r="AI90" s="72">
        <f t="shared" si="37"/>
        <v>0</v>
      </c>
      <c r="AJ90" s="73"/>
      <c r="AK90" s="62"/>
      <c r="AM90" s="233"/>
      <c r="AN90" s="234" t="s">
        <v>5</v>
      </c>
      <c r="AO90" s="235" t="s">
        <v>12</v>
      </c>
      <c r="AP90" s="234" t="s">
        <v>6</v>
      </c>
      <c r="AQ90" s="234" t="s">
        <v>7</v>
      </c>
      <c r="AR90" s="234" t="s">
        <v>8</v>
      </c>
      <c r="AS90" s="234" t="s">
        <v>9</v>
      </c>
      <c r="AT90" s="234" t="s">
        <v>10</v>
      </c>
      <c r="AU90" s="234" t="s">
        <v>11</v>
      </c>
      <c r="AV90" s="235" t="s">
        <v>13</v>
      </c>
      <c r="AW90" s="8"/>
      <c r="AX90" s="233"/>
      <c r="AY90" s="234" t="s">
        <v>5</v>
      </c>
      <c r="AZ90" s="235" t="s">
        <v>12</v>
      </c>
      <c r="BA90" s="234" t="s">
        <v>6</v>
      </c>
      <c r="BB90" s="234" t="s">
        <v>7</v>
      </c>
      <c r="BC90" s="234" t="s">
        <v>8</v>
      </c>
      <c r="BD90" s="234" t="s">
        <v>9</v>
      </c>
      <c r="BE90" s="234" t="s">
        <v>10</v>
      </c>
      <c r="BF90" s="234" t="s">
        <v>11</v>
      </c>
      <c r="BG90" s="235" t="s">
        <v>13</v>
      </c>
    </row>
    <row r="91" spans="1:59" s="104" customFormat="1" ht="15" customHeight="1" thickBot="1">
      <c r="A91" s="111" t="s">
        <v>96</v>
      </c>
      <c r="B91" s="169" t="str">
        <f>+B9</f>
        <v>BURSA FERAHSPOR</v>
      </c>
      <c r="C91" s="188"/>
      <c r="D91" s="188"/>
      <c r="E91" s="173" t="str">
        <f>+B2</f>
        <v>MALİ ÇÖZÜM</v>
      </c>
      <c r="F91" s="169"/>
      <c r="G91" s="113" t="s">
        <v>96</v>
      </c>
      <c r="H91" s="107" t="s">
        <v>153</v>
      </c>
      <c r="I91" s="112"/>
      <c r="J91" s="112"/>
      <c r="K91" s="109" t="s">
        <v>149</v>
      </c>
      <c r="M91" s="115">
        <v>4</v>
      </c>
      <c r="N91" s="115">
        <v>8</v>
      </c>
      <c r="P91" s="90">
        <f t="shared" si="38"/>
        <v>6</v>
      </c>
      <c r="Q91" s="70"/>
      <c r="R91" s="70"/>
      <c r="S91" s="70"/>
      <c r="T91" s="70"/>
      <c r="U91" s="70"/>
      <c r="V91" s="70"/>
      <c r="W91" s="70"/>
      <c r="X91" s="70">
        <f t="shared" si="36"/>
        <v>0</v>
      </c>
      <c r="Y91" s="71"/>
      <c r="Z91" s="79"/>
      <c r="AA91" s="91">
        <f t="shared" si="39"/>
        <v>6</v>
      </c>
      <c r="AB91" s="72"/>
      <c r="AC91" s="72"/>
      <c r="AD91" s="72"/>
      <c r="AE91" s="72"/>
      <c r="AF91" s="72"/>
      <c r="AG91" s="72"/>
      <c r="AH91" s="72"/>
      <c r="AI91" s="72">
        <f t="shared" si="37"/>
        <v>0</v>
      </c>
      <c r="AJ91" s="73"/>
      <c r="AK91" s="62"/>
      <c r="AM91" s="236">
        <v>1</v>
      </c>
      <c r="AN91" s="240" t="s">
        <v>92</v>
      </c>
      <c r="AO91" s="236"/>
      <c r="AP91" s="236"/>
      <c r="AQ91" s="236"/>
      <c r="AR91" s="236"/>
      <c r="AS91" s="236"/>
      <c r="AT91" s="236"/>
      <c r="AU91" s="236"/>
      <c r="AV91" s="236"/>
      <c r="AW91" s="8"/>
      <c r="AX91" s="236">
        <v>1</v>
      </c>
      <c r="AY91" s="239" t="s">
        <v>93</v>
      </c>
      <c r="AZ91" s="236"/>
      <c r="BA91" s="236"/>
      <c r="BB91" s="236"/>
      <c r="BC91" s="236"/>
      <c r="BD91" s="236"/>
      <c r="BE91" s="236"/>
      <c r="BF91" s="236"/>
      <c r="BG91" s="236"/>
    </row>
    <row r="92" spans="1:59" s="104" customFormat="1" ht="15" customHeight="1">
      <c r="A92" s="111" t="s">
        <v>114</v>
      </c>
      <c r="B92" s="107" t="s">
        <v>151</v>
      </c>
      <c r="C92" s="112"/>
      <c r="D92" s="112"/>
      <c r="E92" s="109" t="s">
        <v>105</v>
      </c>
      <c r="F92" s="103"/>
      <c r="G92" s="113"/>
      <c r="H92" s="103"/>
      <c r="I92" s="103"/>
      <c r="J92" s="103"/>
      <c r="K92" s="126"/>
      <c r="P92" s="90">
        <f>+P91+1</f>
        <v>7</v>
      </c>
      <c r="Q92" s="70"/>
      <c r="R92" s="70"/>
      <c r="S92" s="70"/>
      <c r="T92" s="70"/>
      <c r="U92" s="70"/>
      <c r="V92" s="70"/>
      <c r="W92" s="70"/>
      <c r="X92" s="70">
        <f t="shared" si="36"/>
        <v>0</v>
      </c>
      <c r="Y92" s="71"/>
      <c r="Z92" s="79"/>
      <c r="AA92" s="91">
        <f>+AA91+1</f>
        <v>7</v>
      </c>
      <c r="AB92" s="72"/>
      <c r="AC92" s="72"/>
      <c r="AD92" s="72"/>
      <c r="AE92" s="72"/>
      <c r="AF92" s="72"/>
      <c r="AG92" s="72"/>
      <c r="AH92" s="72"/>
      <c r="AI92" s="72">
        <f t="shared" si="37"/>
        <v>0</v>
      </c>
      <c r="AJ92" s="73"/>
      <c r="AK92" s="62"/>
      <c r="AM92" s="236">
        <f t="shared" ref="AM92:AM99" si="40">+AM91+1</f>
        <v>2</v>
      </c>
      <c r="AN92" s="240" t="s">
        <v>94</v>
      </c>
      <c r="AO92" s="236"/>
      <c r="AP92" s="236"/>
      <c r="AQ92" s="236"/>
      <c r="AR92" s="236"/>
      <c r="AS92" s="236"/>
      <c r="AT92" s="236"/>
      <c r="AU92" s="236"/>
      <c r="AV92" s="236"/>
      <c r="AW92" s="8"/>
      <c r="AX92" s="236">
        <f t="shared" ref="AX92:AX99" si="41">+AX91+1</f>
        <v>2</v>
      </c>
      <c r="AY92" s="114" t="s">
        <v>149</v>
      </c>
      <c r="AZ92" s="236"/>
      <c r="BA92" s="236"/>
      <c r="BB92" s="236"/>
      <c r="BC92" s="236"/>
      <c r="BD92" s="236"/>
      <c r="BE92" s="236"/>
      <c r="BF92" s="236"/>
      <c r="BG92" s="236"/>
    </row>
    <row r="93" spans="1:59" s="104" customFormat="1" ht="15" customHeight="1" thickBot="1">
      <c r="A93" s="171"/>
      <c r="B93" s="169"/>
      <c r="C93" s="172"/>
      <c r="D93" s="172"/>
      <c r="E93" s="173"/>
      <c r="F93" s="169"/>
      <c r="G93" s="228" t="s">
        <v>118</v>
      </c>
      <c r="H93" s="227" t="s">
        <v>99</v>
      </c>
      <c r="I93" s="172"/>
      <c r="J93" s="172"/>
      <c r="K93" s="173"/>
      <c r="P93" s="92">
        <f t="shared" si="38"/>
        <v>8</v>
      </c>
      <c r="Q93" s="74"/>
      <c r="R93" s="74"/>
      <c r="S93" s="74"/>
      <c r="T93" s="74"/>
      <c r="U93" s="74"/>
      <c r="V93" s="74"/>
      <c r="W93" s="74"/>
      <c r="X93" s="74">
        <f t="shared" si="36"/>
        <v>0</v>
      </c>
      <c r="Y93" s="75"/>
      <c r="Z93" s="79"/>
      <c r="AA93" s="93">
        <f t="shared" si="39"/>
        <v>8</v>
      </c>
      <c r="AB93" s="76"/>
      <c r="AC93" s="76"/>
      <c r="AD93" s="76"/>
      <c r="AE93" s="76"/>
      <c r="AF93" s="76"/>
      <c r="AG93" s="76"/>
      <c r="AH93" s="76"/>
      <c r="AI93" s="76">
        <f t="shared" si="37"/>
        <v>0</v>
      </c>
      <c r="AJ93" s="77"/>
      <c r="AK93" s="62"/>
      <c r="AM93" s="236">
        <f t="shared" si="40"/>
        <v>3</v>
      </c>
      <c r="AN93" s="240" t="s">
        <v>101</v>
      </c>
      <c r="AO93" s="236"/>
      <c r="AP93" s="236"/>
      <c r="AQ93" s="236"/>
      <c r="AR93" s="236"/>
      <c r="AS93" s="236"/>
      <c r="AT93" s="236"/>
      <c r="AU93" s="236"/>
      <c r="AV93" s="236"/>
      <c r="AW93" s="8"/>
      <c r="AX93" s="236">
        <f t="shared" si="41"/>
        <v>3</v>
      </c>
      <c r="AY93" s="239" t="s">
        <v>103</v>
      </c>
      <c r="AZ93" s="236"/>
      <c r="BA93" s="236"/>
      <c r="BB93" s="236"/>
      <c r="BC93" s="236"/>
      <c r="BD93" s="236"/>
      <c r="BE93" s="236"/>
      <c r="BF93" s="236"/>
      <c r="BG93" s="236"/>
    </row>
    <row r="94" spans="1:59" s="104" customFormat="1" ht="15" customHeight="1">
      <c r="A94" s="171"/>
      <c r="B94" s="169"/>
      <c r="C94" s="172"/>
      <c r="D94" s="172"/>
      <c r="E94" s="173"/>
      <c r="G94" s="143"/>
      <c r="H94" s="145"/>
      <c r="I94" s="145"/>
      <c r="J94" s="145"/>
      <c r="K94" s="147"/>
      <c r="AM94" s="236">
        <f t="shared" si="40"/>
        <v>4</v>
      </c>
      <c r="AN94" s="240" t="s">
        <v>102</v>
      </c>
      <c r="AO94" s="236"/>
      <c r="AP94" s="236"/>
      <c r="AQ94" s="236"/>
      <c r="AR94" s="236"/>
      <c r="AS94" s="236"/>
      <c r="AT94" s="236"/>
      <c r="AU94" s="236"/>
      <c r="AV94" s="236"/>
      <c r="AW94" s="8"/>
      <c r="AX94" s="236">
        <f t="shared" si="41"/>
        <v>4</v>
      </c>
      <c r="AY94" s="239" t="s">
        <v>88</v>
      </c>
      <c r="AZ94" s="236"/>
      <c r="BA94" s="236"/>
      <c r="BB94" s="236"/>
      <c r="BC94" s="236"/>
      <c r="BD94" s="236"/>
      <c r="BE94" s="236"/>
      <c r="BF94" s="236"/>
      <c r="BG94" s="236"/>
    </row>
    <row r="95" spans="1:59" s="104" customFormat="1" ht="15" customHeight="1" thickBot="1">
      <c r="A95" s="221"/>
      <c r="B95" s="176"/>
      <c r="C95" s="177"/>
      <c r="D95" s="177"/>
      <c r="E95" s="178"/>
      <c r="G95" s="160"/>
      <c r="H95" s="162"/>
      <c r="I95" s="162"/>
      <c r="J95" s="162"/>
      <c r="K95" s="164"/>
      <c r="AM95" s="232">
        <f t="shared" si="40"/>
        <v>5</v>
      </c>
      <c r="AN95" s="240" t="s">
        <v>105</v>
      </c>
      <c r="AO95" s="232"/>
      <c r="AP95" s="232"/>
      <c r="AQ95" s="232"/>
      <c r="AR95" s="232"/>
      <c r="AS95" s="232"/>
      <c r="AT95" s="232"/>
      <c r="AU95" s="232"/>
      <c r="AV95" s="232"/>
      <c r="AW95" s="8"/>
      <c r="AX95" s="232">
        <f t="shared" si="41"/>
        <v>5</v>
      </c>
      <c r="AY95" s="239" t="s">
        <v>104</v>
      </c>
      <c r="AZ95" s="232"/>
      <c r="BA95" s="232"/>
      <c r="BB95" s="232"/>
      <c r="BC95" s="232"/>
      <c r="BD95" s="232"/>
      <c r="BE95" s="232"/>
      <c r="BF95" s="232"/>
      <c r="BG95" s="232"/>
    </row>
    <row r="96" spans="1:59" s="104" customFormat="1" ht="15" customHeight="1" thickBot="1">
      <c r="A96" s="221"/>
      <c r="B96" s="176"/>
      <c r="C96" s="177"/>
      <c r="D96" s="177"/>
      <c r="E96" s="178"/>
      <c r="F96" s="222"/>
      <c r="G96" s="223"/>
      <c r="H96" s="223"/>
      <c r="I96" s="223"/>
      <c r="J96" s="223"/>
      <c r="K96" s="224"/>
      <c r="P96" s="99"/>
      <c r="Q96" s="149" t="s">
        <v>86</v>
      </c>
      <c r="R96" s="100"/>
      <c r="S96" s="100"/>
      <c r="T96" s="100"/>
      <c r="U96" s="100"/>
      <c r="V96" s="100"/>
      <c r="W96" s="100"/>
      <c r="X96" s="100"/>
      <c r="Y96" s="101"/>
      <c r="AM96" s="232">
        <f t="shared" si="40"/>
        <v>6</v>
      </c>
      <c r="AN96" s="240" t="s">
        <v>107</v>
      </c>
      <c r="AO96" s="232"/>
      <c r="AP96" s="232"/>
      <c r="AQ96" s="232"/>
      <c r="AR96" s="232"/>
      <c r="AS96" s="232"/>
      <c r="AT96" s="232"/>
      <c r="AU96" s="232"/>
      <c r="AV96" s="232"/>
      <c r="AW96" s="8"/>
      <c r="AX96" s="232">
        <f t="shared" si="41"/>
        <v>6</v>
      </c>
      <c r="AY96" s="239" t="s">
        <v>99</v>
      </c>
      <c r="AZ96" s="232"/>
      <c r="BA96" s="232"/>
      <c r="BB96" s="232"/>
      <c r="BC96" s="232"/>
      <c r="BD96" s="232"/>
      <c r="BE96" s="232"/>
      <c r="BF96" s="232"/>
      <c r="BG96" s="232"/>
    </row>
    <row r="97" spans="1:59" s="104" customFormat="1" ht="15" customHeight="1">
      <c r="A97" s="219"/>
      <c r="B97" s="185"/>
      <c r="C97" s="186"/>
      <c r="D97" s="186"/>
      <c r="E97" s="187"/>
      <c r="F97" s="143"/>
      <c r="G97" s="143"/>
      <c r="H97" s="145"/>
      <c r="I97" s="145"/>
      <c r="J97" s="145"/>
      <c r="K97" s="147"/>
      <c r="P97" s="102"/>
      <c r="Q97" s="100" t="s">
        <v>5</v>
      </c>
      <c r="R97" s="149" t="s">
        <v>12</v>
      </c>
      <c r="S97" s="100" t="s">
        <v>6</v>
      </c>
      <c r="T97" s="100" t="s">
        <v>7</v>
      </c>
      <c r="U97" s="100" t="s">
        <v>8</v>
      </c>
      <c r="V97" s="100" t="s">
        <v>9</v>
      </c>
      <c r="W97" s="100" t="s">
        <v>10</v>
      </c>
      <c r="X97" s="100" t="s">
        <v>11</v>
      </c>
      <c r="Y97" s="149" t="s">
        <v>13</v>
      </c>
      <c r="AM97" s="232">
        <f t="shared" si="40"/>
        <v>7</v>
      </c>
      <c r="AN97" s="240" t="s">
        <v>90</v>
      </c>
      <c r="AO97" s="232"/>
      <c r="AP97" s="232"/>
      <c r="AQ97" s="232"/>
      <c r="AR97" s="232"/>
      <c r="AS97" s="232"/>
      <c r="AT97" s="232"/>
      <c r="AU97" s="232"/>
      <c r="AV97" s="232"/>
      <c r="AW97" s="8"/>
      <c r="AX97" s="232">
        <f t="shared" si="41"/>
        <v>7</v>
      </c>
      <c r="AY97" s="239" t="s">
        <v>106</v>
      </c>
      <c r="AZ97" s="232"/>
      <c r="BA97" s="232"/>
      <c r="BB97" s="232"/>
      <c r="BC97" s="232"/>
      <c r="BD97" s="232"/>
      <c r="BE97" s="232"/>
      <c r="BF97" s="232"/>
      <c r="BG97" s="232"/>
    </row>
    <row r="98" spans="1:59" s="104" customFormat="1" ht="15" customHeight="1">
      <c r="A98" s="310">
        <f>+A86+7</f>
        <v>44534</v>
      </c>
      <c r="B98" s="311" t="s">
        <v>84</v>
      </c>
      <c r="C98" s="311" t="s">
        <v>98</v>
      </c>
      <c r="D98" s="312"/>
      <c r="E98" s="313"/>
      <c r="F98" s="154"/>
      <c r="G98" s="298">
        <f>+A98</f>
        <v>44534</v>
      </c>
      <c r="H98" s="299" t="s">
        <v>84</v>
      </c>
      <c r="I98" s="299" t="s">
        <v>97</v>
      </c>
      <c r="J98" s="300"/>
      <c r="K98" s="301"/>
      <c r="P98" s="67">
        <v>1</v>
      </c>
      <c r="Q98" s="67"/>
      <c r="R98" s="67"/>
      <c r="S98" s="67"/>
      <c r="T98" s="67"/>
      <c r="U98" s="67"/>
      <c r="V98" s="67"/>
      <c r="W98" s="67"/>
      <c r="X98" s="67">
        <f t="shared" ref="X98:X106" si="42">+V98-W98</f>
        <v>0</v>
      </c>
      <c r="Y98" s="67"/>
      <c r="AM98" s="232">
        <f>+AM97+1</f>
        <v>8</v>
      </c>
      <c r="AN98" s="240" t="s">
        <v>109</v>
      </c>
      <c r="AO98" s="232"/>
      <c r="AP98" s="232"/>
      <c r="AQ98" s="232"/>
      <c r="AR98" s="232"/>
      <c r="AS98" s="232"/>
      <c r="AT98" s="232"/>
      <c r="AU98" s="232"/>
      <c r="AV98" s="232"/>
      <c r="AW98" s="8"/>
      <c r="AX98" s="232">
        <v>8</v>
      </c>
      <c r="AY98" s="331" t="s">
        <v>153</v>
      </c>
      <c r="AZ98" s="232"/>
      <c r="BA98" s="232"/>
      <c r="BB98" s="232"/>
      <c r="BC98" s="232"/>
      <c r="BD98" s="232"/>
      <c r="BE98" s="232"/>
      <c r="BF98" s="232"/>
      <c r="BG98" s="232"/>
    </row>
    <row r="99" spans="1:59" s="104" customFormat="1" ht="15" customHeight="1">
      <c r="A99" s="171"/>
      <c r="B99" s="169"/>
      <c r="C99" s="172"/>
      <c r="D99" s="172"/>
      <c r="E99" s="173"/>
      <c r="F99" s="154"/>
      <c r="G99" s="154"/>
      <c r="H99" s="103"/>
      <c r="I99" s="103"/>
      <c r="J99" s="103"/>
      <c r="K99" s="126"/>
      <c r="P99" s="67">
        <f t="shared" ref="P99:P105" si="43">+P98+1</f>
        <v>2</v>
      </c>
      <c r="Q99" s="67"/>
      <c r="R99" s="67"/>
      <c r="S99" s="67"/>
      <c r="T99" s="67"/>
      <c r="U99" s="67"/>
      <c r="V99" s="67"/>
      <c r="W99" s="67"/>
      <c r="X99" s="67">
        <f t="shared" si="42"/>
        <v>0</v>
      </c>
      <c r="Y99" s="67"/>
      <c r="AM99" s="232">
        <f t="shared" si="40"/>
        <v>9</v>
      </c>
      <c r="AN99" s="240" t="s">
        <v>100</v>
      </c>
      <c r="AO99" s="238"/>
      <c r="AP99" s="238"/>
      <c r="AQ99" s="238"/>
      <c r="AR99" s="238"/>
      <c r="AS99" s="238"/>
      <c r="AT99" s="238"/>
      <c r="AU99" s="238"/>
      <c r="AV99" s="238"/>
      <c r="AX99" s="232">
        <f t="shared" si="41"/>
        <v>9</v>
      </c>
      <c r="AY99" s="239" t="s">
        <v>108</v>
      </c>
      <c r="AZ99" s="237"/>
      <c r="BA99" s="237"/>
      <c r="BB99" s="237"/>
      <c r="BC99" s="237"/>
      <c r="BD99" s="237"/>
      <c r="BE99" s="237"/>
      <c r="BF99" s="237"/>
      <c r="BG99" s="237"/>
    </row>
    <row r="100" spans="1:59" s="104" customFormat="1" ht="15" customHeight="1">
      <c r="A100" s="111" t="s">
        <v>1</v>
      </c>
      <c r="B100" s="169" t="s">
        <v>107</v>
      </c>
      <c r="C100" s="188"/>
      <c r="D100" s="188"/>
      <c r="E100" s="173" t="s">
        <v>89</v>
      </c>
      <c r="F100" s="154"/>
      <c r="G100" s="113" t="s">
        <v>1</v>
      </c>
      <c r="H100" s="114" t="s">
        <v>149</v>
      </c>
      <c r="I100" s="188"/>
      <c r="J100" s="188"/>
      <c r="K100" s="173" t="str">
        <f>+H1</f>
        <v>MALİ YILDIZLAR</v>
      </c>
      <c r="P100" s="67">
        <f t="shared" si="43"/>
        <v>3</v>
      </c>
      <c r="Q100" s="67"/>
      <c r="R100" s="67"/>
      <c r="S100" s="67"/>
      <c r="T100" s="67"/>
      <c r="U100" s="67"/>
      <c r="V100" s="67"/>
      <c r="W100" s="67"/>
      <c r="X100" s="67">
        <f t="shared" si="42"/>
        <v>0</v>
      </c>
      <c r="Y100" s="67"/>
      <c r="AM100" s="232">
        <f>+AM99+1</f>
        <v>10</v>
      </c>
      <c r="AN100" s="240" t="s">
        <v>89</v>
      </c>
      <c r="AO100" s="238"/>
      <c r="AP100" s="238"/>
      <c r="AQ100" s="238"/>
      <c r="AR100" s="238"/>
      <c r="AS100" s="238"/>
      <c r="AT100" s="238"/>
      <c r="AU100" s="238"/>
      <c r="AV100" s="238"/>
    </row>
    <row r="101" spans="1:59" s="104" customFormat="1" ht="15" customHeight="1">
      <c r="A101" s="111" t="s">
        <v>18</v>
      </c>
      <c r="B101" s="107" t="str">
        <f>+B3</f>
        <v>EFEKTİFLER</v>
      </c>
      <c r="C101" s="220"/>
      <c r="D101" s="112"/>
      <c r="E101" s="109" t="str">
        <f>+B9</f>
        <v>BURSA FERAHSPOR</v>
      </c>
      <c r="F101" s="154"/>
      <c r="G101" s="113" t="s">
        <v>18</v>
      </c>
      <c r="H101" s="107" t="s">
        <v>88</v>
      </c>
      <c r="I101" s="220"/>
      <c r="J101" s="112"/>
      <c r="K101" s="329" t="s">
        <v>99</v>
      </c>
      <c r="P101" s="67">
        <f t="shared" si="43"/>
        <v>4</v>
      </c>
      <c r="Q101" s="67"/>
      <c r="R101" s="67"/>
      <c r="S101" s="67"/>
      <c r="T101" s="67"/>
      <c r="U101" s="67"/>
      <c r="V101" s="67"/>
      <c r="W101" s="67"/>
      <c r="X101" s="67">
        <f t="shared" si="42"/>
        <v>0</v>
      </c>
      <c r="Y101" s="67"/>
      <c r="AN101" s="105"/>
      <c r="AO101" s="105"/>
      <c r="AP101" s="105"/>
      <c r="AQ101" s="105"/>
      <c r="AR101" s="105"/>
      <c r="AS101" s="105"/>
      <c r="AT101" s="105"/>
      <c r="AU101" s="105"/>
      <c r="AV101" s="105"/>
    </row>
    <row r="102" spans="1:59" s="104" customFormat="1" ht="15" customHeight="1">
      <c r="A102" s="111" t="s">
        <v>95</v>
      </c>
      <c r="B102" s="107" t="s">
        <v>94</v>
      </c>
      <c r="C102" s="220"/>
      <c r="D102" s="112"/>
      <c r="E102" s="109" t="s">
        <v>92</v>
      </c>
      <c r="F102" s="154"/>
      <c r="G102" s="113" t="s">
        <v>95</v>
      </c>
      <c r="H102" s="169" t="s">
        <v>104</v>
      </c>
      <c r="I102" s="188"/>
      <c r="J102" s="188"/>
      <c r="K102" s="173" t="s">
        <v>108</v>
      </c>
      <c r="P102" s="70">
        <f t="shared" si="43"/>
        <v>5</v>
      </c>
      <c r="Q102" s="70"/>
      <c r="R102" s="70"/>
      <c r="S102" s="70"/>
      <c r="T102" s="70"/>
      <c r="U102" s="70"/>
      <c r="V102" s="70"/>
      <c r="W102" s="70"/>
      <c r="X102" s="70">
        <f t="shared" si="42"/>
        <v>0</v>
      </c>
      <c r="Y102" s="70"/>
      <c r="AM102" s="229"/>
      <c r="AN102" s="230" t="s">
        <v>86</v>
      </c>
      <c r="AO102" s="231"/>
      <c r="AP102" s="231"/>
      <c r="AQ102" s="231"/>
      <c r="AR102" s="231"/>
      <c r="AS102" s="231"/>
      <c r="AT102" s="231"/>
      <c r="AU102" s="231"/>
      <c r="AV102" s="232"/>
      <c r="AW102" s="8"/>
      <c r="AX102" s="229"/>
      <c r="AY102" s="230" t="s">
        <v>119</v>
      </c>
      <c r="AZ102" s="231"/>
      <c r="BA102" s="231"/>
      <c r="BB102" s="231"/>
      <c r="BC102" s="231"/>
      <c r="BD102" s="231"/>
      <c r="BE102" s="231"/>
      <c r="BF102" s="231"/>
      <c r="BG102" s="232"/>
    </row>
    <row r="103" spans="1:59" s="104" customFormat="1" ht="15" customHeight="1">
      <c r="A103" s="111" t="s">
        <v>96</v>
      </c>
      <c r="B103" s="169" t="str">
        <f>+B5</f>
        <v>ENVANTER</v>
      </c>
      <c r="C103" s="188"/>
      <c r="D103" s="188"/>
      <c r="E103" s="173" t="str">
        <f>+B7</f>
        <v>1326 YEŞİL İNCİLER</v>
      </c>
      <c r="F103" s="154"/>
      <c r="G103" s="113" t="s">
        <v>96</v>
      </c>
      <c r="H103" s="107" t="s">
        <v>103</v>
      </c>
      <c r="I103" s="112"/>
      <c r="J103" s="112"/>
      <c r="K103" s="109" t="s">
        <v>153</v>
      </c>
      <c r="P103" s="70">
        <f t="shared" si="43"/>
        <v>6</v>
      </c>
      <c r="Q103" s="70"/>
      <c r="R103" s="70"/>
      <c r="S103" s="70"/>
      <c r="T103" s="70"/>
      <c r="U103" s="70"/>
      <c r="V103" s="70"/>
      <c r="W103" s="70"/>
      <c r="X103" s="70">
        <f t="shared" si="42"/>
        <v>0</v>
      </c>
      <c r="Y103" s="70"/>
      <c r="AM103" s="233"/>
      <c r="AN103" s="234" t="s">
        <v>5</v>
      </c>
      <c r="AO103" s="235" t="s">
        <v>12</v>
      </c>
      <c r="AP103" s="234" t="s">
        <v>6</v>
      </c>
      <c r="AQ103" s="234" t="s">
        <v>7</v>
      </c>
      <c r="AR103" s="234" t="s">
        <v>8</v>
      </c>
      <c r="AS103" s="234" t="s">
        <v>9</v>
      </c>
      <c r="AT103" s="234" t="s">
        <v>10</v>
      </c>
      <c r="AU103" s="234" t="s">
        <v>11</v>
      </c>
      <c r="AV103" s="235" t="s">
        <v>13</v>
      </c>
      <c r="AW103" s="8"/>
      <c r="AX103" s="233"/>
      <c r="AY103" s="234" t="s">
        <v>5</v>
      </c>
      <c r="AZ103" s="235" t="s">
        <v>12</v>
      </c>
      <c r="BA103" s="234" t="s">
        <v>6</v>
      </c>
      <c r="BB103" s="234" t="s">
        <v>7</v>
      </c>
      <c r="BC103" s="234" t="s">
        <v>8</v>
      </c>
      <c r="BD103" s="234" t="s">
        <v>9</v>
      </c>
      <c r="BE103" s="234" t="s">
        <v>10</v>
      </c>
      <c r="BF103" s="234" t="s">
        <v>11</v>
      </c>
      <c r="BG103" s="235" t="s">
        <v>13</v>
      </c>
    </row>
    <row r="104" spans="1:59" s="104" customFormat="1" ht="15" customHeight="1">
      <c r="A104" s="111" t="s">
        <v>114</v>
      </c>
      <c r="B104" s="107" t="s">
        <v>150</v>
      </c>
      <c r="C104" s="112"/>
      <c r="D104" s="112"/>
      <c r="E104" s="109" t="s">
        <v>109</v>
      </c>
      <c r="F104" s="103"/>
      <c r="G104" s="113"/>
      <c r="H104" s="103"/>
      <c r="I104" s="103"/>
      <c r="J104" s="103"/>
      <c r="K104" s="126"/>
      <c r="P104" s="70">
        <f>+P103+1</f>
        <v>7</v>
      </c>
      <c r="Q104" s="70"/>
      <c r="R104" s="70"/>
      <c r="S104" s="70"/>
      <c r="T104" s="70"/>
      <c r="U104" s="70"/>
      <c r="V104" s="70"/>
      <c r="W104" s="70"/>
      <c r="X104" s="70">
        <f t="shared" si="42"/>
        <v>0</v>
      </c>
      <c r="Y104" s="70"/>
      <c r="AM104" s="236">
        <v>1</v>
      </c>
      <c r="AN104" s="240" t="s">
        <v>92</v>
      </c>
      <c r="AO104" s="236"/>
      <c r="AP104" s="236"/>
      <c r="AQ104" s="236"/>
      <c r="AR104" s="236"/>
      <c r="AS104" s="236"/>
      <c r="AT104" s="236"/>
      <c r="AU104" s="236"/>
      <c r="AV104" s="236"/>
      <c r="AW104" s="8"/>
      <c r="AX104" s="236">
        <v>1</v>
      </c>
      <c r="AY104" s="239" t="s">
        <v>93</v>
      </c>
      <c r="AZ104" s="236"/>
      <c r="BA104" s="236"/>
      <c r="BB104" s="236"/>
      <c r="BC104" s="236"/>
      <c r="BD104" s="236"/>
      <c r="BE104" s="236"/>
      <c r="BF104" s="236"/>
      <c r="BG104" s="236"/>
    </row>
    <row r="105" spans="1:59" s="104" customFormat="1" ht="15" customHeight="1">
      <c r="A105" s="171"/>
      <c r="B105" s="169"/>
      <c r="C105" s="172"/>
      <c r="D105" s="172"/>
      <c r="E105" s="173"/>
      <c r="F105" s="154"/>
      <c r="G105" s="113"/>
      <c r="H105" s="103"/>
      <c r="I105" s="103"/>
      <c r="J105" s="103"/>
      <c r="K105" s="126"/>
      <c r="P105" s="70">
        <f t="shared" si="43"/>
        <v>8</v>
      </c>
      <c r="Q105" s="70"/>
      <c r="R105" s="70"/>
      <c r="S105" s="70"/>
      <c r="T105" s="70"/>
      <c r="U105" s="70"/>
      <c r="V105" s="70"/>
      <c r="W105" s="70"/>
      <c r="X105" s="70">
        <f t="shared" si="42"/>
        <v>0</v>
      </c>
      <c r="Y105" s="70"/>
      <c r="AM105" s="236">
        <f t="shared" ref="AM105:AM112" si="44">+AM104+1</f>
        <v>2</v>
      </c>
      <c r="AN105" s="240" t="s">
        <v>94</v>
      </c>
      <c r="AO105" s="236"/>
      <c r="AP105" s="236"/>
      <c r="AQ105" s="236"/>
      <c r="AR105" s="236"/>
      <c r="AS105" s="236"/>
      <c r="AT105" s="236"/>
      <c r="AU105" s="236"/>
      <c r="AV105" s="236"/>
      <c r="AW105" s="8"/>
      <c r="AX105" s="236">
        <f t="shared" ref="AX105:AX112" si="45">+AX104+1</f>
        <v>2</v>
      </c>
      <c r="AY105" s="114" t="s">
        <v>149</v>
      </c>
      <c r="AZ105" s="236"/>
      <c r="BA105" s="236"/>
      <c r="BB105" s="236"/>
      <c r="BC105" s="236"/>
      <c r="BD105" s="236"/>
      <c r="BE105" s="236"/>
      <c r="BF105" s="236"/>
      <c r="BG105" s="236"/>
    </row>
    <row r="106" spans="1:59" s="104" customFormat="1" ht="15" customHeight="1">
      <c r="A106" s="171"/>
      <c r="B106" s="169"/>
      <c r="C106" s="172"/>
      <c r="D106" s="172"/>
      <c r="E106" s="173"/>
      <c r="F106" s="154"/>
      <c r="G106" s="228" t="s">
        <v>118</v>
      </c>
      <c r="H106" s="227" t="s">
        <v>106</v>
      </c>
      <c r="I106" s="103"/>
      <c r="J106" s="103"/>
      <c r="K106" s="126"/>
      <c r="P106" s="70">
        <f>+P105+1</f>
        <v>9</v>
      </c>
      <c r="Q106" s="70"/>
      <c r="R106" s="70"/>
      <c r="S106" s="70"/>
      <c r="T106" s="70"/>
      <c r="U106" s="70"/>
      <c r="V106" s="70"/>
      <c r="W106" s="70"/>
      <c r="X106" s="70">
        <f t="shared" si="42"/>
        <v>0</v>
      </c>
      <c r="Y106" s="70"/>
      <c r="AM106" s="236">
        <f t="shared" si="44"/>
        <v>3</v>
      </c>
      <c r="AN106" s="240" t="s">
        <v>101</v>
      </c>
      <c r="AO106" s="236"/>
      <c r="AP106" s="236"/>
      <c r="AQ106" s="236"/>
      <c r="AR106" s="236"/>
      <c r="AS106" s="236"/>
      <c r="AT106" s="236"/>
      <c r="AU106" s="236"/>
      <c r="AV106" s="236"/>
      <c r="AW106" s="8"/>
      <c r="AX106" s="236">
        <f t="shared" si="45"/>
        <v>3</v>
      </c>
      <c r="AY106" s="239" t="s">
        <v>103</v>
      </c>
      <c r="AZ106" s="236"/>
      <c r="BA106" s="236"/>
      <c r="BB106" s="236"/>
      <c r="BC106" s="236"/>
      <c r="BD106" s="236"/>
      <c r="BE106" s="236"/>
      <c r="BF106" s="236"/>
      <c r="BG106" s="236"/>
    </row>
    <row r="107" spans="1:59" s="104" customFormat="1" ht="15" customHeight="1" thickBot="1">
      <c r="A107" s="225"/>
      <c r="B107" s="176"/>
      <c r="C107" s="177"/>
      <c r="D107" s="177"/>
      <c r="E107" s="178"/>
      <c r="F107" s="160"/>
      <c r="G107" s="160"/>
      <c r="H107" s="162"/>
      <c r="I107" s="162"/>
      <c r="J107" s="162"/>
      <c r="K107" s="164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AM107" s="236">
        <f t="shared" si="44"/>
        <v>4</v>
      </c>
      <c r="AN107" s="240" t="s">
        <v>102</v>
      </c>
      <c r="AO107" s="236"/>
      <c r="AP107" s="236"/>
      <c r="AQ107" s="236"/>
      <c r="AR107" s="236"/>
      <c r="AS107" s="236"/>
      <c r="AT107" s="236"/>
      <c r="AU107" s="236"/>
      <c r="AV107" s="236"/>
      <c r="AW107" s="8"/>
      <c r="AX107" s="236">
        <f t="shared" si="45"/>
        <v>4</v>
      </c>
      <c r="AY107" s="239" t="s">
        <v>88</v>
      </c>
      <c r="AZ107" s="236"/>
      <c r="BA107" s="236"/>
      <c r="BB107" s="236"/>
      <c r="BC107" s="236"/>
      <c r="BD107" s="236"/>
      <c r="BE107" s="236"/>
      <c r="BF107" s="236"/>
      <c r="BG107" s="236"/>
    </row>
    <row r="108" spans="1:59" s="104" customFormat="1" ht="15" customHeight="1" thickBot="1">
      <c r="A108" s="221"/>
      <c r="B108" s="176">
        <v>0</v>
      </c>
      <c r="C108" s="177"/>
      <c r="D108" s="177"/>
      <c r="E108" s="178"/>
      <c r="F108" s="222"/>
      <c r="G108" s="223"/>
      <c r="H108" s="223"/>
      <c r="I108" s="223"/>
      <c r="J108" s="223"/>
      <c r="K108" s="224"/>
      <c r="P108" s="99"/>
      <c r="Q108" s="149" t="s">
        <v>87</v>
      </c>
      <c r="R108" s="100"/>
      <c r="S108" s="100"/>
      <c r="T108" s="100"/>
      <c r="U108" s="100"/>
      <c r="V108" s="100"/>
      <c r="W108" s="100"/>
      <c r="X108" s="100"/>
      <c r="Y108" s="101"/>
      <c r="AM108" s="232">
        <f t="shared" si="44"/>
        <v>5</v>
      </c>
      <c r="AN108" s="240" t="s">
        <v>105</v>
      </c>
      <c r="AO108" s="232"/>
      <c r="AP108" s="232"/>
      <c r="AQ108" s="232"/>
      <c r="AR108" s="232"/>
      <c r="AS108" s="232"/>
      <c r="AT108" s="232"/>
      <c r="AU108" s="232"/>
      <c r="AV108" s="232"/>
      <c r="AW108" s="8"/>
      <c r="AX108" s="232">
        <f t="shared" si="45"/>
        <v>5</v>
      </c>
      <c r="AY108" s="239" t="s">
        <v>104</v>
      </c>
      <c r="AZ108" s="232"/>
      <c r="BA108" s="232"/>
      <c r="BB108" s="232"/>
      <c r="BC108" s="232"/>
      <c r="BD108" s="232"/>
      <c r="BE108" s="232"/>
      <c r="BF108" s="232"/>
      <c r="BG108" s="232"/>
    </row>
    <row r="109" spans="1:59" s="104" customFormat="1" ht="15" customHeight="1">
      <c r="A109" s="219"/>
      <c r="B109" s="185"/>
      <c r="C109" s="186"/>
      <c r="D109" s="186"/>
      <c r="E109" s="187"/>
      <c r="F109" s="143"/>
      <c r="G109" s="143"/>
      <c r="H109" s="145"/>
      <c r="I109" s="145"/>
      <c r="J109" s="145"/>
      <c r="K109" s="147"/>
      <c r="P109" s="102"/>
      <c r="Q109" s="100" t="s">
        <v>5</v>
      </c>
      <c r="R109" s="149" t="s">
        <v>12</v>
      </c>
      <c r="S109" s="100" t="s">
        <v>6</v>
      </c>
      <c r="T109" s="100" t="s">
        <v>7</v>
      </c>
      <c r="U109" s="100" t="s">
        <v>8</v>
      </c>
      <c r="V109" s="100" t="s">
        <v>9</v>
      </c>
      <c r="W109" s="100" t="s">
        <v>10</v>
      </c>
      <c r="X109" s="100" t="s">
        <v>11</v>
      </c>
      <c r="Y109" s="149" t="s">
        <v>13</v>
      </c>
      <c r="AM109" s="232">
        <f t="shared" si="44"/>
        <v>6</v>
      </c>
      <c r="AN109" s="240" t="s">
        <v>107</v>
      </c>
      <c r="AO109" s="232"/>
      <c r="AP109" s="232"/>
      <c r="AQ109" s="232"/>
      <c r="AR109" s="232"/>
      <c r="AS109" s="232"/>
      <c r="AT109" s="232"/>
      <c r="AU109" s="232"/>
      <c r="AV109" s="232"/>
      <c r="AW109" s="8"/>
      <c r="AX109" s="232">
        <f t="shared" si="45"/>
        <v>6</v>
      </c>
      <c r="AY109" s="239" t="s">
        <v>99</v>
      </c>
      <c r="AZ109" s="232"/>
      <c r="BA109" s="232"/>
      <c r="BB109" s="232"/>
      <c r="BC109" s="232"/>
      <c r="BD109" s="232"/>
      <c r="BE109" s="232"/>
      <c r="BF109" s="232"/>
      <c r="BG109" s="232"/>
    </row>
    <row r="110" spans="1:59" s="104" customFormat="1" ht="15" customHeight="1">
      <c r="A110" s="310">
        <f>+A98+7</f>
        <v>44541</v>
      </c>
      <c r="B110" s="311" t="s">
        <v>85</v>
      </c>
      <c r="C110" s="311" t="s">
        <v>97</v>
      </c>
      <c r="D110" s="312"/>
      <c r="E110" s="313"/>
      <c r="F110" s="154"/>
      <c r="G110" s="298">
        <f>+A110</f>
        <v>44541</v>
      </c>
      <c r="H110" s="299" t="s">
        <v>85</v>
      </c>
      <c r="I110" s="299" t="s">
        <v>98</v>
      </c>
      <c r="J110" s="300"/>
      <c r="K110" s="301"/>
      <c r="P110" s="67">
        <v>1</v>
      </c>
      <c r="Q110" s="67"/>
      <c r="R110" s="67"/>
      <c r="S110" s="67"/>
      <c r="T110" s="67"/>
      <c r="U110" s="67"/>
      <c r="V110" s="67"/>
      <c r="W110" s="67"/>
      <c r="X110" s="67">
        <f t="shared" ref="X110:X119" si="46">+V110-W110</f>
        <v>0</v>
      </c>
      <c r="Y110" s="67"/>
      <c r="AM110" s="232">
        <f t="shared" si="44"/>
        <v>7</v>
      </c>
      <c r="AN110" s="240" t="s">
        <v>90</v>
      </c>
      <c r="AO110" s="232"/>
      <c r="AP110" s="232"/>
      <c r="AQ110" s="232"/>
      <c r="AR110" s="232"/>
      <c r="AS110" s="232"/>
      <c r="AT110" s="232"/>
      <c r="AU110" s="232"/>
      <c r="AV110" s="232"/>
      <c r="AW110" s="8"/>
      <c r="AX110" s="232">
        <f t="shared" si="45"/>
        <v>7</v>
      </c>
      <c r="AY110" s="239" t="s">
        <v>106</v>
      </c>
      <c r="AZ110" s="232"/>
      <c r="BA110" s="232"/>
      <c r="BB110" s="232"/>
      <c r="BC110" s="232"/>
      <c r="BD110" s="232"/>
      <c r="BE110" s="232"/>
      <c r="BF110" s="232"/>
      <c r="BG110" s="232"/>
    </row>
    <row r="111" spans="1:59" s="104" customFormat="1" ht="15" customHeight="1">
      <c r="A111" s="171"/>
      <c r="B111" s="169"/>
      <c r="C111" s="172"/>
      <c r="D111" s="172"/>
      <c r="E111" s="173"/>
      <c r="F111" s="154"/>
      <c r="G111" s="154"/>
      <c r="H111" s="103"/>
      <c r="I111" s="103"/>
      <c r="J111" s="103"/>
      <c r="K111" s="126"/>
      <c r="P111" s="67">
        <f t="shared" ref="P111:P117" si="47">+P110+1</f>
        <v>2</v>
      </c>
      <c r="Q111" s="67"/>
      <c r="R111" s="67"/>
      <c r="S111" s="67"/>
      <c r="T111" s="67"/>
      <c r="U111" s="67"/>
      <c r="V111" s="67"/>
      <c r="W111" s="67"/>
      <c r="X111" s="67">
        <f t="shared" si="46"/>
        <v>0</v>
      </c>
      <c r="Y111" s="67"/>
      <c r="AM111" s="232">
        <f>+AM110+1</f>
        <v>8</v>
      </c>
      <c r="AN111" s="240" t="s">
        <v>109</v>
      </c>
      <c r="AO111" s="232"/>
      <c r="AP111" s="232"/>
      <c r="AQ111" s="232"/>
      <c r="AR111" s="232"/>
      <c r="AS111" s="232"/>
      <c r="AT111" s="232"/>
      <c r="AU111" s="232"/>
      <c r="AV111" s="232"/>
      <c r="AW111" s="8"/>
      <c r="AX111" s="232">
        <v>8</v>
      </c>
      <c r="AY111" s="331" t="s">
        <v>153</v>
      </c>
      <c r="AZ111" s="232"/>
      <c r="BA111" s="232"/>
      <c r="BB111" s="232"/>
      <c r="BC111" s="232"/>
      <c r="BD111" s="232"/>
      <c r="BE111" s="232"/>
      <c r="BF111" s="232"/>
      <c r="BG111" s="232"/>
    </row>
    <row r="112" spans="1:59" s="104" customFormat="1" ht="15" customHeight="1">
      <c r="A112" s="111" t="s">
        <v>1</v>
      </c>
      <c r="B112" s="107" t="str">
        <f>+B1</f>
        <v>MATRAHSIZLAR</v>
      </c>
      <c r="C112" s="220"/>
      <c r="D112" s="112"/>
      <c r="E112" s="109" t="str">
        <f>+B3</f>
        <v>EFEKTİFLER</v>
      </c>
      <c r="F112" s="154"/>
      <c r="G112" s="113" t="s">
        <v>1</v>
      </c>
      <c r="H112" s="107" t="s">
        <v>108</v>
      </c>
      <c r="I112" s="220"/>
      <c r="J112" s="112"/>
      <c r="K112" s="109" t="s">
        <v>149</v>
      </c>
      <c r="P112" s="67">
        <f t="shared" si="47"/>
        <v>3</v>
      </c>
      <c r="Q112" s="67"/>
      <c r="R112" s="67"/>
      <c r="S112" s="67"/>
      <c r="T112" s="67"/>
      <c r="U112" s="67"/>
      <c r="V112" s="67"/>
      <c r="W112" s="67"/>
      <c r="X112" s="67">
        <f t="shared" si="46"/>
        <v>0</v>
      </c>
      <c r="Y112" s="67"/>
      <c r="AM112" s="232">
        <f t="shared" si="44"/>
        <v>9</v>
      </c>
      <c r="AN112" s="240" t="s">
        <v>100</v>
      </c>
      <c r="AO112" s="238"/>
      <c r="AP112" s="238"/>
      <c r="AQ112" s="238"/>
      <c r="AR112" s="238"/>
      <c r="AS112" s="238"/>
      <c r="AT112" s="238"/>
      <c r="AU112" s="238"/>
      <c r="AV112" s="238"/>
      <c r="AX112" s="232">
        <f t="shared" si="45"/>
        <v>9</v>
      </c>
      <c r="AY112" s="239" t="s">
        <v>108</v>
      </c>
      <c r="AZ112" s="237"/>
      <c r="BA112" s="237"/>
      <c r="BB112" s="237"/>
      <c r="BC112" s="237"/>
      <c r="BD112" s="237"/>
      <c r="BE112" s="237"/>
      <c r="BF112" s="237"/>
      <c r="BG112" s="237"/>
    </row>
    <row r="113" spans="1:59" s="104" customFormat="1" ht="15" customHeight="1">
      <c r="A113" s="111" t="s">
        <v>18</v>
      </c>
      <c r="B113" s="107" t="str">
        <f>+B7</f>
        <v>1326 YEŞİL İNCİLER</v>
      </c>
      <c r="C113" s="220"/>
      <c r="D113" s="112"/>
      <c r="E113" s="109" t="str">
        <f>+B6</f>
        <v>MUHSGK</v>
      </c>
      <c r="F113" s="154"/>
      <c r="G113" s="113" t="s">
        <v>18</v>
      </c>
      <c r="H113" s="107" t="str">
        <f>+H7</f>
        <v>RASYONEL FC</v>
      </c>
      <c r="I113" s="220"/>
      <c r="J113" s="112"/>
      <c r="K113" s="109" t="str">
        <f>+H6</f>
        <v>OSMANLISPOR</v>
      </c>
      <c r="P113" s="67">
        <f t="shared" si="47"/>
        <v>4</v>
      </c>
      <c r="Q113" s="67"/>
      <c r="R113" s="67"/>
      <c r="S113" s="67"/>
      <c r="T113" s="67"/>
      <c r="U113" s="67"/>
      <c r="V113" s="67"/>
      <c r="W113" s="67"/>
      <c r="X113" s="67">
        <f t="shared" si="46"/>
        <v>0</v>
      </c>
      <c r="Y113" s="67"/>
      <c r="AM113" s="232">
        <f>+AM112+1</f>
        <v>10</v>
      </c>
      <c r="AN113" s="240" t="s">
        <v>89</v>
      </c>
      <c r="AO113" s="238"/>
      <c r="AP113" s="238"/>
      <c r="AQ113" s="238"/>
      <c r="AR113" s="238"/>
      <c r="AS113" s="238"/>
      <c r="AT113" s="238"/>
      <c r="AU113" s="238"/>
      <c r="AV113" s="238"/>
    </row>
    <row r="114" spans="1:59" s="104" customFormat="1" ht="15" customHeight="1">
      <c r="A114" s="111" t="s">
        <v>95</v>
      </c>
      <c r="B114" s="107" t="str">
        <f>+B8</f>
        <v>BAĞIMSIZLAR</v>
      </c>
      <c r="C114" s="220"/>
      <c r="D114" s="112"/>
      <c r="E114" s="109" t="str">
        <f>+B5</f>
        <v>ENVANTER</v>
      </c>
      <c r="F114" s="154"/>
      <c r="G114" s="113" t="s">
        <v>95</v>
      </c>
      <c r="H114" s="107" t="str">
        <f>+H8</f>
        <v>ULUDAĞSPOR</v>
      </c>
      <c r="I114" s="220"/>
      <c r="J114" s="112"/>
      <c r="K114" s="109" t="str">
        <f>+H5</f>
        <v>MAVİ YILDIZLAR</v>
      </c>
      <c r="P114" s="70">
        <f t="shared" si="47"/>
        <v>5</v>
      </c>
      <c r="Q114" s="70"/>
      <c r="R114" s="70"/>
      <c r="S114" s="70"/>
      <c r="T114" s="70"/>
      <c r="U114" s="70"/>
      <c r="V114" s="70"/>
      <c r="W114" s="70"/>
      <c r="X114" s="70">
        <f t="shared" si="46"/>
        <v>0</v>
      </c>
      <c r="Y114" s="70"/>
      <c r="AN114" s="105"/>
      <c r="AO114" s="105"/>
      <c r="AP114" s="105"/>
      <c r="AQ114" s="105"/>
      <c r="AR114" s="105"/>
      <c r="AS114" s="105"/>
      <c r="AT114" s="105"/>
      <c r="AU114" s="105"/>
      <c r="AV114" s="105"/>
    </row>
    <row r="115" spans="1:59" s="104" customFormat="1" ht="15" customHeight="1">
      <c r="A115" s="111" t="s">
        <v>96</v>
      </c>
      <c r="B115" s="169" t="str">
        <f>+B9</f>
        <v>BURSA FERAHSPOR</v>
      </c>
      <c r="C115" s="188"/>
      <c r="D115" s="188"/>
      <c r="E115" s="173" t="str">
        <f>+B4</f>
        <v>FC.KUR FARKI</v>
      </c>
      <c r="F115" s="154"/>
      <c r="G115" s="113" t="s">
        <v>96</v>
      </c>
      <c r="H115" s="107" t="s">
        <v>93</v>
      </c>
      <c r="I115" s="112"/>
      <c r="J115" s="112"/>
      <c r="K115" s="114" t="s">
        <v>103</v>
      </c>
      <c r="P115" s="70">
        <f t="shared" si="47"/>
        <v>6</v>
      </c>
      <c r="Q115" s="70"/>
      <c r="R115" s="70"/>
      <c r="S115" s="70"/>
      <c r="T115" s="70"/>
      <c r="U115" s="70"/>
      <c r="V115" s="70"/>
      <c r="W115" s="70"/>
      <c r="X115" s="70">
        <f t="shared" si="46"/>
        <v>0</v>
      </c>
      <c r="Y115" s="70"/>
      <c r="AM115" s="229"/>
      <c r="AN115" s="230" t="s">
        <v>87</v>
      </c>
      <c r="AO115" s="231"/>
      <c r="AP115" s="231"/>
      <c r="AQ115" s="231"/>
      <c r="AR115" s="231"/>
      <c r="AS115" s="231"/>
      <c r="AT115" s="231"/>
      <c r="AU115" s="231"/>
      <c r="AV115" s="232"/>
      <c r="AW115" s="8"/>
      <c r="AX115" s="229"/>
      <c r="AY115" s="230" t="s">
        <v>120</v>
      </c>
      <c r="AZ115" s="231"/>
      <c r="BA115" s="231"/>
      <c r="BB115" s="231"/>
      <c r="BC115" s="231"/>
      <c r="BD115" s="231"/>
      <c r="BE115" s="231"/>
      <c r="BF115" s="231"/>
      <c r="BG115" s="232"/>
    </row>
    <row r="116" spans="1:59" s="104" customFormat="1" ht="15" customHeight="1">
      <c r="A116" s="111" t="s">
        <v>114</v>
      </c>
      <c r="B116" s="107" t="str">
        <f>+B10</f>
        <v>REESKONT CİTY</v>
      </c>
      <c r="C116" s="112"/>
      <c r="D116" s="112"/>
      <c r="E116" s="109" t="str">
        <f>+B2</f>
        <v>MALİ ÇÖZÜM</v>
      </c>
      <c r="F116" s="103"/>
      <c r="G116" s="113"/>
      <c r="H116" s="103"/>
      <c r="I116" s="103"/>
      <c r="J116" s="103"/>
      <c r="K116" s="126"/>
      <c r="P116" s="70">
        <f>+P115+1</f>
        <v>7</v>
      </c>
      <c r="Q116" s="70"/>
      <c r="R116" s="70"/>
      <c r="S116" s="70"/>
      <c r="T116" s="70"/>
      <c r="U116" s="70"/>
      <c r="V116" s="70"/>
      <c r="W116" s="70"/>
      <c r="X116" s="70">
        <f t="shared" si="46"/>
        <v>0</v>
      </c>
      <c r="Y116" s="70"/>
      <c r="AM116" s="233"/>
      <c r="AN116" s="234" t="s">
        <v>5</v>
      </c>
      <c r="AO116" s="235" t="s">
        <v>12</v>
      </c>
      <c r="AP116" s="234" t="s">
        <v>6</v>
      </c>
      <c r="AQ116" s="234" t="s">
        <v>7</v>
      </c>
      <c r="AR116" s="234" t="s">
        <v>8</v>
      </c>
      <c r="AS116" s="234" t="s">
        <v>9</v>
      </c>
      <c r="AT116" s="234" t="s">
        <v>10</v>
      </c>
      <c r="AU116" s="234" t="s">
        <v>11</v>
      </c>
      <c r="AV116" s="235" t="s">
        <v>13</v>
      </c>
      <c r="AW116" s="8"/>
      <c r="AX116" s="233"/>
      <c r="AY116" s="234" t="s">
        <v>5</v>
      </c>
      <c r="AZ116" s="235" t="s">
        <v>12</v>
      </c>
      <c r="BA116" s="234" t="s">
        <v>6</v>
      </c>
      <c r="BB116" s="234" t="s">
        <v>7</v>
      </c>
      <c r="BC116" s="234" t="s">
        <v>8</v>
      </c>
      <c r="BD116" s="234" t="s">
        <v>9</v>
      </c>
      <c r="BE116" s="234" t="s">
        <v>10</v>
      </c>
      <c r="BF116" s="234" t="s">
        <v>11</v>
      </c>
      <c r="BG116" s="235" t="s">
        <v>13</v>
      </c>
    </row>
    <row r="117" spans="1:59" s="104" customFormat="1" ht="15" customHeight="1">
      <c r="A117" s="171"/>
      <c r="B117" s="169"/>
      <c r="C117" s="172"/>
      <c r="D117" s="172"/>
      <c r="E117" s="173"/>
      <c r="F117" s="154"/>
      <c r="G117" s="113"/>
      <c r="H117" s="103"/>
      <c r="I117" s="103"/>
      <c r="J117" s="103"/>
      <c r="K117" s="126"/>
      <c r="P117" s="70">
        <f t="shared" si="47"/>
        <v>8</v>
      </c>
      <c r="Q117" s="70"/>
      <c r="R117" s="70"/>
      <c r="S117" s="70"/>
      <c r="T117" s="70"/>
      <c r="U117" s="70"/>
      <c r="V117" s="70"/>
      <c r="W117" s="70"/>
      <c r="X117" s="70">
        <f t="shared" si="46"/>
        <v>0</v>
      </c>
      <c r="Y117" s="70"/>
      <c r="AM117" s="236">
        <v>1</v>
      </c>
      <c r="AN117" s="240" t="s">
        <v>92</v>
      </c>
      <c r="AO117" s="236"/>
      <c r="AP117" s="236"/>
      <c r="AQ117" s="236"/>
      <c r="AR117" s="236"/>
      <c r="AS117" s="236"/>
      <c r="AT117" s="236"/>
      <c r="AU117" s="236"/>
      <c r="AV117" s="236"/>
      <c r="AW117" s="8"/>
      <c r="AX117" s="236">
        <v>1</v>
      </c>
      <c r="AY117" s="239" t="s">
        <v>93</v>
      </c>
      <c r="AZ117" s="236"/>
      <c r="BA117" s="236"/>
      <c r="BB117" s="236"/>
      <c r="BC117" s="236"/>
      <c r="BD117" s="236"/>
      <c r="BE117" s="236"/>
      <c r="BF117" s="236"/>
      <c r="BG117" s="236"/>
    </row>
    <row r="118" spans="1:59" s="104" customFormat="1" ht="15" customHeight="1">
      <c r="A118" s="171"/>
      <c r="B118" s="169"/>
      <c r="C118" s="172"/>
      <c r="D118" s="172"/>
      <c r="E118" s="173"/>
      <c r="F118" s="154"/>
      <c r="G118" s="69" t="s">
        <v>83</v>
      </c>
      <c r="H118" s="333" t="s">
        <v>153</v>
      </c>
      <c r="I118" s="103"/>
      <c r="J118" s="103"/>
      <c r="K118" s="126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AM118" s="236">
        <f t="shared" ref="AM118:AM125" si="48">+AM117+1</f>
        <v>2</v>
      </c>
      <c r="AN118" s="240" t="s">
        <v>94</v>
      </c>
      <c r="AO118" s="236"/>
      <c r="AP118" s="236"/>
      <c r="AQ118" s="236"/>
      <c r="AR118" s="236"/>
      <c r="AS118" s="236"/>
      <c r="AT118" s="236"/>
      <c r="AU118" s="236"/>
      <c r="AV118" s="236"/>
      <c r="AW118" s="8"/>
      <c r="AX118" s="236">
        <f t="shared" ref="AX118:AX125" si="49">+AX117+1</f>
        <v>2</v>
      </c>
      <c r="AY118" s="114" t="s">
        <v>149</v>
      </c>
      <c r="AZ118" s="236"/>
      <c r="BA118" s="236"/>
      <c r="BB118" s="236"/>
      <c r="BC118" s="236"/>
      <c r="BD118" s="236"/>
      <c r="BE118" s="236"/>
      <c r="BF118" s="236"/>
      <c r="BG118" s="236"/>
    </row>
    <row r="119" spans="1:59" s="104" customFormat="1" ht="15" customHeight="1" thickBot="1">
      <c r="A119" s="225"/>
      <c r="B119" s="176"/>
      <c r="C119" s="177"/>
      <c r="D119" s="177"/>
      <c r="E119" s="178"/>
      <c r="F119" s="160"/>
      <c r="G119" s="160"/>
      <c r="H119" s="162"/>
      <c r="I119" s="162"/>
      <c r="J119" s="162"/>
      <c r="K119" s="164"/>
      <c r="P119" s="70">
        <f>+P117+1</f>
        <v>9</v>
      </c>
      <c r="Q119" s="70"/>
      <c r="R119" s="70"/>
      <c r="S119" s="70"/>
      <c r="T119" s="70"/>
      <c r="U119" s="70"/>
      <c r="V119" s="70"/>
      <c r="W119" s="70"/>
      <c r="X119" s="70">
        <f t="shared" si="46"/>
        <v>0</v>
      </c>
      <c r="Y119" s="70"/>
      <c r="AM119" s="236">
        <f t="shared" si="48"/>
        <v>3</v>
      </c>
      <c r="AN119" s="240" t="s">
        <v>101</v>
      </c>
      <c r="AO119" s="236"/>
      <c r="AP119" s="236"/>
      <c r="AQ119" s="236"/>
      <c r="AR119" s="236"/>
      <c r="AS119" s="236"/>
      <c r="AT119" s="236"/>
      <c r="AU119" s="236"/>
      <c r="AV119" s="236"/>
      <c r="AW119" s="8"/>
      <c r="AX119" s="236">
        <f t="shared" si="49"/>
        <v>3</v>
      </c>
      <c r="AY119" s="239" t="s">
        <v>103</v>
      </c>
      <c r="AZ119" s="236"/>
      <c r="BA119" s="236"/>
      <c r="BB119" s="236"/>
      <c r="BC119" s="236"/>
      <c r="BD119" s="236"/>
      <c r="BE119" s="236"/>
      <c r="BF119" s="236"/>
      <c r="BG119" s="236"/>
    </row>
    <row r="120" spans="1:59">
      <c r="AM120" s="236">
        <f t="shared" si="48"/>
        <v>4</v>
      </c>
      <c r="AN120" s="240" t="s">
        <v>102</v>
      </c>
      <c r="AO120" s="236"/>
      <c r="AP120" s="236"/>
      <c r="AQ120" s="236"/>
      <c r="AR120" s="236"/>
      <c r="AS120" s="236"/>
      <c r="AT120" s="236"/>
      <c r="AU120" s="236"/>
      <c r="AV120" s="236"/>
      <c r="AW120" s="8"/>
      <c r="AX120" s="236">
        <f t="shared" si="49"/>
        <v>4</v>
      </c>
      <c r="AY120" s="239" t="s">
        <v>88</v>
      </c>
      <c r="AZ120" s="236"/>
      <c r="BA120" s="236"/>
      <c r="BB120" s="236"/>
      <c r="BC120" s="236"/>
      <c r="BD120" s="236"/>
      <c r="BE120" s="236"/>
      <c r="BF120" s="236"/>
      <c r="BG120" s="236"/>
    </row>
    <row r="121" spans="1:59">
      <c r="AM121" s="232">
        <f t="shared" si="48"/>
        <v>5</v>
      </c>
      <c r="AN121" s="240" t="s">
        <v>105</v>
      </c>
      <c r="AO121" s="232"/>
      <c r="AP121" s="232"/>
      <c r="AQ121" s="232"/>
      <c r="AR121" s="232"/>
      <c r="AS121" s="232"/>
      <c r="AT121" s="232"/>
      <c r="AU121" s="232"/>
      <c r="AV121" s="232"/>
      <c r="AW121" s="8"/>
      <c r="AX121" s="232">
        <f t="shared" si="49"/>
        <v>5</v>
      </c>
      <c r="AY121" s="239" t="s">
        <v>104</v>
      </c>
      <c r="AZ121" s="232"/>
      <c r="BA121" s="232"/>
      <c r="BB121" s="232"/>
      <c r="BC121" s="232"/>
      <c r="BD121" s="232"/>
      <c r="BE121" s="232"/>
      <c r="BF121" s="232"/>
      <c r="BG121" s="232"/>
    </row>
    <row r="122" spans="1:59">
      <c r="AM122" s="232">
        <f t="shared" si="48"/>
        <v>6</v>
      </c>
      <c r="AN122" s="240" t="s">
        <v>107</v>
      </c>
      <c r="AO122" s="232"/>
      <c r="AP122" s="232"/>
      <c r="AQ122" s="232"/>
      <c r="AR122" s="232"/>
      <c r="AS122" s="232"/>
      <c r="AT122" s="232"/>
      <c r="AU122" s="232"/>
      <c r="AV122" s="232"/>
      <c r="AW122" s="8"/>
      <c r="AX122" s="232">
        <f t="shared" si="49"/>
        <v>6</v>
      </c>
      <c r="AY122" s="239" t="s">
        <v>99</v>
      </c>
      <c r="AZ122" s="232"/>
      <c r="BA122" s="232"/>
      <c r="BB122" s="232"/>
      <c r="BC122" s="232"/>
      <c r="BD122" s="232"/>
      <c r="BE122" s="232"/>
      <c r="BF122" s="232"/>
      <c r="BG122" s="232"/>
    </row>
    <row r="123" spans="1:59">
      <c r="AM123" s="232">
        <f t="shared" si="48"/>
        <v>7</v>
      </c>
      <c r="AN123" s="240" t="s">
        <v>90</v>
      </c>
      <c r="AO123" s="232"/>
      <c r="AP123" s="232"/>
      <c r="AQ123" s="232"/>
      <c r="AR123" s="232"/>
      <c r="AS123" s="232"/>
      <c r="AT123" s="232"/>
      <c r="AU123" s="232"/>
      <c r="AV123" s="232"/>
      <c r="AW123" s="8"/>
      <c r="AX123" s="232">
        <f t="shared" si="49"/>
        <v>7</v>
      </c>
      <c r="AY123" s="239" t="s">
        <v>106</v>
      </c>
      <c r="AZ123" s="232"/>
      <c r="BA123" s="232"/>
      <c r="BB123" s="232"/>
      <c r="BC123" s="232"/>
      <c r="BD123" s="232"/>
      <c r="BE123" s="232"/>
      <c r="BF123" s="232"/>
      <c r="BG123" s="232"/>
    </row>
    <row r="124" spans="1:59">
      <c r="AM124" s="232">
        <f>+AM123+1</f>
        <v>8</v>
      </c>
      <c r="AN124" s="240" t="s">
        <v>109</v>
      </c>
      <c r="AO124" s="232"/>
      <c r="AP124" s="232"/>
      <c r="AQ124" s="232"/>
      <c r="AR124" s="232"/>
      <c r="AS124" s="232"/>
      <c r="AT124" s="232"/>
      <c r="AU124" s="232"/>
      <c r="AV124" s="232"/>
      <c r="AW124" s="8"/>
      <c r="AX124" s="232">
        <v>8</v>
      </c>
      <c r="AY124" s="331" t="s">
        <v>153</v>
      </c>
      <c r="AZ124" s="232"/>
      <c r="BA124" s="232"/>
      <c r="BB124" s="232"/>
      <c r="BC124" s="232"/>
      <c r="BD124" s="232"/>
      <c r="BE124" s="232"/>
      <c r="BF124" s="232"/>
      <c r="BG124" s="232"/>
    </row>
    <row r="125" spans="1:59">
      <c r="AM125" s="232">
        <f t="shared" si="48"/>
        <v>9</v>
      </c>
      <c r="AN125" s="240" t="s">
        <v>100</v>
      </c>
      <c r="AO125" s="238"/>
      <c r="AP125" s="238"/>
      <c r="AQ125" s="238"/>
      <c r="AR125" s="238"/>
      <c r="AS125" s="238"/>
      <c r="AT125" s="238"/>
      <c r="AU125" s="238"/>
      <c r="AV125" s="238"/>
      <c r="AW125" s="104"/>
      <c r="AX125" s="232">
        <f t="shared" si="49"/>
        <v>9</v>
      </c>
      <c r="AY125" s="239" t="s">
        <v>108</v>
      </c>
      <c r="AZ125" s="237"/>
      <c r="BA125" s="237"/>
      <c r="BB125" s="237"/>
      <c r="BC125" s="237"/>
      <c r="BD125" s="237"/>
      <c r="BE125" s="237"/>
      <c r="BF125" s="237"/>
      <c r="BG125" s="237"/>
    </row>
    <row r="126" spans="1:59">
      <c r="AM126" s="232">
        <f>+AM125+1</f>
        <v>10</v>
      </c>
      <c r="AN126" s="240" t="s">
        <v>89</v>
      </c>
      <c r="AO126" s="238"/>
      <c r="AP126" s="238"/>
      <c r="AQ126" s="238"/>
      <c r="AR126" s="238"/>
      <c r="AS126" s="238"/>
      <c r="AT126" s="238"/>
      <c r="AU126" s="238"/>
      <c r="AV126" s="238"/>
      <c r="AW126" s="104"/>
      <c r="AX126" s="104"/>
      <c r="AY126" s="104"/>
      <c r="AZ126" s="104"/>
      <c r="BA126" s="104"/>
      <c r="BB126" s="104"/>
      <c r="BC126" s="104"/>
      <c r="BD126" s="104"/>
      <c r="BE126" s="104"/>
      <c r="BF126" s="104"/>
      <c r="BG126" s="104"/>
    </row>
  </sheetData>
  <mergeCells count="3">
    <mergeCell ref="A12:E12"/>
    <mergeCell ref="G12:K12"/>
    <mergeCell ref="A11:K11"/>
  </mergeCells>
  <phoneticPr fontId="0" type="noConversion"/>
  <pageMargins left="0.74803149606299213" right="0.74803149606299213" top="0.19685039370078741" bottom="0.59055118110236227" header="0.51181102362204722" footer="0.51181102362204722"/>
  <pageSetup paperSize="9" scale="49" orientation="portrait" r:id="rId1"/>
  <headerFooter alignWithMargins="0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756"/>
  <sheetViews>
    <sheetView topLeftCell="A70" workbookViewId="0">
      <selection activeCell="A90" sqref="A90"/>
    </sheetView>
  </sheetViews>
  <sheetFormatPr defaultColWidth="22.5703125" defaultRowHeight="12.75"/>
  <cols>
    <col min="1" max="1" width="22.140625" bestFit="1" customWidth="1"/>
    <col min="2" max="2" width="4.42578125" bestFit="1" customWidth="1"/>
    <col min="3" max="3" width="26" customWidth="1"/>
    <col min="4" max="12" width="3.7109375" customWidth="1"/>
    <col min="13" max="13" width="6" customWidth="1"/>
    <col min="14" max="15" width="3.5703125" customWidth="1"/>
    <col min="16" max="16" width="3" customWidth="1"/>
    <col min="17" max="17" width="11.7109375" customWidth="1"/>
    <col min="257" max="257" width="22.140625" bestFit="1" customWidth="1"/>
    <col min="258" max="258" width="4.42578125" bestFit="1" customWidth="1"/>
    <col min="259" max="259" width="26" customWidth="1"/>
    <col min="260" max="268" width="3.7109375" customWidth="1"/>
    <col min="269" max="269" width="6" customWidth="1"/>
    <col min="270" max="271" width="3.5703125" customWidth="1"/>
    <col min="272" max="272" width="3" customWidth="1"/>
    <col min="273" max="273" width="11.7109375" customWidth="1"/>
    <col min="513" max="513" width="22.140625" bestFit="1" customWidth="1"/>
    <col min="514" max="514" width="4.42578125" bestFit="1" customWidth="1"/>
    <col min="515" max="515" width="26" customWidth="1"/>
    <col min="516" max="524" width="3.7109375" customWidth="1"/>
    <col min="525" max="525" width="6" customWidth="1"/>
    <col min="526" max="527" width="3.5703125" customWidth="1"/>
    <col min="528" max="528" width="3" customWidth="1"/>
    <col min="529" max="529" width="11.7109375" customWidth="1"/>
    <col min="769" max="769" width="22.140625" bestFit="1" customWidth="1"/>
    <col min="770" max="770" width="4.42578125" bestFit="1" customWidth="1"/>
    <col min="771" max="771" width="26" customWidth="1"/>
    <col min="772" max="780" width="3.7109375" customWidth="1"/>
    <col min="781" max="781" width="6" customWidth="1"/>
    <col min="782" max="783" width="3.5703125" customWidth="1"/>
    <col min="784" max="784" width="3" customWidth="1"/>
    <col min="785" max="785" width="11.7109375" customWidth="1"/>
    <col min="1025" max="1025" width="22.140625" bestFit="1" customWidth="1"/>
    <col min="1026" max="1026" width="4.42578125" bestFit="1" customWidth="1"/>
    <col min="1027" max="1027" width="26" customWidth="1"/>
    <col min="1028" max="1036" width="3.7109375" customWidth="1"/>
    <col min="1037" max="1037" width="6" customWidth="1"/>
    <col min="1038" max="1039" width="3.5703125" customWidth="1"/>
    <col min="1040" max="1040" width="3" customWidth="1"/>
    <col min="1041" max="1041" width="11.7109375" customWidth="1"/>
    <col min="1281" max="1281" width="22.140625" bestFit="1" customWidth="1"/>
    <col min="1282" max="1282" width="4.42578125" bestFit="1" customWidth="1"/>
    <col min="1283" max="1283" width="26" customWidth="1"/>
    <col min="1284" max="1292" width="3.7109375" customWidth="1"/>
    <col min="1293" max="1293" width="6" customWidth="1"/>
    <col min="1294" max="1295" width="3.5703125" customWidth="1"/>
    <col min="1296" max="1296" width="3" customWidth="1"/>
    <col min="1297" max="1297" width="11.7109375" customWidth="1"/>
    <col min="1537" max="1537" width="22.140625" bestFit="1" customWidth="1"/>
    <col min="1538" max="1538" width="4.42578125" bestFit="1" customWidth="1"/>
    <col min="1539" max="1539" width="26" customWidth="1"/>
    <col min="1540" max="1548" width="3.7109375" customWidth="1"/>
    <col min="1549" max="1549" width="6" customWidth="1"/>
    <col min="1550" max="1551" width="3.5703125" customWidth="1"/>
    <col min="1552" max="1552" width="3" customWidth="1"/>
    <col min="1553" max="1553" width="11.7109375" customWidth="1"/>
    <col min="1793" max="1793" width="22.140625" bestFit="1" customWidth="1"/>
    <col min="1794" max="1794" width="4.42578125" bestFit="1" customWidth="1"/>
    <col min="1795" max="1795" width="26" customWidth="1"/>
    <col min="1796" max="1804" width="3.7109375" customWidth="1"/>
    <col min="1805" max="1805" width="6" customWidth="1"/>
    <col min="1806" max="1807" width="3.5703125" customWidth="1"/>
    <col min="1808" max="1808" width="3" customWidth="1"/>
    <col min="1809" max="1809" width="11.7109375" customWidth="1"/>
    <col min="2049" max="2049" width="22.140625" bestFit="1" customWidth="1"/>
    <col min="2050" max="2050" width="4.42578125" bestFit="1" customWidth="1"/>
    <col min="2051" max="2051" width="26" customWidth="1"/>
    <col min="2052" max="2060" width="3.7109375" customWidth="1"/>
    <col min="2061" max="2061" width="6" customWidth="1"/>
    <col min="2062" max="2063" width="3.5703125" customWidth="1"/>
    <col min="2064" max="2064" width="3" customWidth="1"/>
    <col min="2065" max="2065" width="11.7109375" customWidth="1"/>
    <col min="2305" max="2305" width="22.140625" bestFit="1" customWidth="1"/>
    <col min="2306" max="2306" width="4.42578125" bestFit="1" customWidth="1"/>
    <col min="2307" max="2307" width="26" customWidth="1"/>
    <col min="2308" max="2316" width="3.7109375" customWidth="1"/>
    <col min="2317" max="2317" width="6" customWidth="1"/>
    <col min="2318" max="2319" width="3.5703125" customWidth="1"/>
    <col min="2320" max="2320" width="3" customWidth="1"/>
    <col min="2321" max="2321" width="11.7109375" customWidth="1"/>
    <col min="2561" max="2561" width="22.140625" bestFit="1" customWidth="1"/>
    <col min="2562" max="2562" width="4.42578125" bestFit="1" customWidth="1"/>
    <col min="2563" max="2563" width="26" customWidth="1"/>
    <col min="2564" max="2572" width="3.7109375" customWidth="1"/>
    <col min="2573" max="2573" width="6" customWidth="1"/>
    <col min="2574" max="2575" width="3.5703125" customWidth="1"/>
    <col min="2576" max="2576" width="3" customWidth="1"/>
    <col min="2577" max="2577" width="11.7109375" customWidth="1"/>
    <col min="2817" max="2817" width="22.140625" bestFit="1" customWidth="1"/>
    <col min="2818" max="2818" width="4.42578125" bestFit="1" customWidth="1"/>
    <col min="2819" max="2819" width="26" customWidth="1"/>
    <col min="2820" max="2828" width="3.7109375" customWidth="1"/>
    <col min="2829" max="2829" width="6" customWidth="1"/>
    <col min="2830" max="2831" width="3.5703125" customWidth="1"/>
    <col min="2832" max="2832" width="3" customWidth="1"/>
    <col min="2833" max="2833" width="11.7109375" customWidth="1"/>
    <col min="3073" max="3073" width="22.140625" bestFit="1" customWidth="1"/>
    <col min="3074" max="3074" width="4.42578125" bestFit="1" customWidth="1"/>
    <col min="3075" max="3075" width="26" customWidth="1"/>
    <col min="3076" max="3084" width="3.7109375" customWidth="1"/>
    <col min="3085" max="3085" width="6" customWidth="1"/>
    <col min="3086" max="3087" width="3.5703125" customWidth="1"/>
    <col min="3088" max="3088" width="3" customWidth="1"/>
    <col min="3089" max="3089" width="11.7109375" customWidth="1"/>
    <col min="3329" max="3329" width="22.140625" bestFit="1" customWidth="1"/>
    <col min="3330" max="3330" width="4.42578125" bestFit="1" customWidth="1"/>
    <col min="3331" max="3331" width="26" customWidth="1"/>
    <col min="3332" max="3340" width="3.7109375" customWidth="1"/>
    <col min="3341" max="3341" width="6" customWidth="1"/>
    <col min="3342" max="3343" width="3.5703125" customWidth="1"/>
    <col min="3344" max="3344" width="3" customWidth="1"/>
    <col min="3345" max="3345" width="11.7109375" customWidth="1"/>
    <col min="3585" max="3585" width="22.140625" bestFit="1" customWidth="1"/>
    <col min="3586" max="3586" width="4.42578125" bestFit="1" customWidth="1"/>
    <col min="3587" max="3587" width="26" customWidth="1"/>
    <col min="3588" max="3596" width="3.7109375" customWidth="1"/>
    <col min="3597" max="3597" width="6" customWidth="1"/>
    <col min="3598" max="3599" width="3.5703125" customWidth="1"/>
    <col min="3600" max="3600" width="3" customWidth="1"/>
    <col min="3601" max="3601" width="11.7109375" customWidth="1"/>
    <col min="3841" max="3841" width="22.140625" bestFit="1" customWidth="1"/>
    <col min="3842" max="3842" width="4.42578125" bestFit="1" customWidth="1"/>
    <col min="3843" max="3843" width="26" customWidth="1"/>
    <col min="3844" max="3852" width="3.7109375" customWidth="1"/>
    <col min="3853" max="3853" width="6" customWidth="1"/>
    <col min="3854" max="3855" width="3.5703125" customWidth="1"/>
    <col min="3856" max="3856" width="3" customWidth="1"/>
    <col min="3857" max="3857" width="11.7109375" customWidth="1"/>
    <col min="4097" max="4097" width="22.140625" bestFit="1" customWidth="1"/>
    <col min="4098" max="4098" width="4.42578125" bestFit="1" customWidth="1"/>
    <col min="4099" max="4099" width="26" customWidth="1"/>
    <col min="4100" max="4108" width="3.7109375" customWidth="1"/>
    <col min="4109" max="4109" width="6" customWidth="1"/>
    <col min="4110" max="4111" width="3.5703125" customWidth="1"/>
    <col min="4112" max="4112" width="3" customWidth="1"/>
    <col min="4113" max="4113" width="11.7109375" customWidth="1"/>
    <col min="4353" max="4353" width="22.140625" bestFit="1" customWidth="1"/>
    <col min="4354" max="4354" width="4.42578125" bestFit="1" customWidth="1"/>
    <col min="4355" max="4355" width="26" customWidth="1"/>
    <col min="4356" max="4364" width="3.7109375" customWidth="1"/>
    <col min="4365" max="4365" width="6" customWidth="1"/>
    <col min="4366" max="4367" width="3.5703125" customWidth="1"/>
    <col min="4368" max="4368" width="3" customWidth="1"/>
    <col min="4369" max="4369" width="11.7109375" customWidth="1"/>
    <col min="4609" max="4609" width="22.140625" bestFit="1" customWidth="1"/>
    <col min="4610" max="4610" width="4.42578125" bestFit="1" customWidth="1"/>
    <col min="4611" max="4611" width="26" customWidth="1"/>
    <col min="4612" max="4620" width="3.7109375" customWidth="1"/>
    <col min="4621" max="4621" width="6" customWidth="1"/>
    <col min="4622" max="4623" width="3.5703125" customWidth="1"/>
    <col min="4624" max="4624" width="3" customWidth="1"/>
    <col min="4625" max="4625" width="11.7109375" customWidth="1"/>
    <col min="4865" max="4865" width="22.140625" bestFit="1" customWidth="1"/>
    <col min="4866" max="4866" width="4.42578125" bestFit="1" customWidth="1"/>
    <col min="4867" max="4867" width="26" customWidth="1"/>
    <col min="4868" max="4876" width="3.7109375" customWidth="1"/>
    <col min="4877" max="4877" width="6" customWidth="1"/>
    <col min="4878" max="4879" width="3.5703125" customWidth="1"/>
    <col min="4880" max="4880" width="3" customWidth="1"/>
    <col min="4881" max="4881" width="11.7109375" customWidth="1"/>
    <col min="5121" max="5121" width="22.140625" bestFit="1" customWidth="1"/>
    <col min="5122" max="5122" width="4.42578125" bestFit="1" customWidth="1"/>
    <col min="5123" max="5123" width="26" customWidth="1"/>
    <col min="5124" max="5132" width="3.7109375" customWidth="1"/>
    <col min="5133" max="5133" width="6" customWidth="1"/>
    <col min="5134" max="5135" width="3.5703125" customWidth="1"/>
    <col min="5136" max="5136" width="3" customWidth="1"/>
    <col min="5137" max="5137" width="11.7109375" customWidth="1"/>
    <col min="5377" max="5377" width="22.140625" bestFit="1" customWidth="1"/>
    <col min="5378" max="5378" width="4.42578125" bestFit="1" customWidth="1"/>
    <col min="5379" max="5379" width="26" customWidth="1"/>
    <col min="5380" max="5388" width="3.7109375" customWidth="1"/>
    <col min="5389" max="5389" width="6" customWidth="1"/>
    <col min="5390" max="5391" width="3.5703125" customWidth="1"/>
    <col min="5392" max="5392" width="3" customWidth="1"/>
    <col min="5393" max="5393" width="11.7109375" customWidth="1"/>
    <col min="5633" max="5633" width="22.140625" bestFit="1" customWidth="1"/>
    <col min="5634" max="5634" width="4.42578125" bestFit="1" customWidth="1"/>
    <col min="5635" max="5635" width="26" customWidth="1"/>
    <col min="5636" max="5644" width="3.7109375" customWidth="1"/>
    <col min="5645" max="5645" width="6" customWidth="1"/>
    <col min="5646" max="5647" width="3.5703125" customWidth="1"/>
    <col min="5648" max="5648" width="3" customWidth="1"/>
    <col min="5649" max="5649" width="11.7109375" customWidth="1"/>
    <col min="5889" max="5889" width="22.140625" bestFit="1" customWidth="1"/>
    <col min="5890" max="5890" width="4.42578125" bestFit="1" customWidth="1"/>
    <col min="5891" max="5891" width="26" customWidth="1"/>
    <col min="5892" max="5900" width="3.7109375" customWidth="1"/>
    <col min="5901" max="5901" width="6" customWidth="1"/>
    <col min="5902" max="5903" width="3.5703125" customWidth="1"/>
    <col min="5904" max="5904" width="3" customWidth="1"/>
    <col min="5905" max="5905" width="11.7109375" customWidth="1"/>
    <col min="6145" max="6145" width="22.140625" bestFit="1" customWidth="1"/>
    <col min="6146" max="6146" width="4.42578125" bestFit="1" customWidth="1"/>
    <col min="6147" max="6147" width="26" customWidth="1"/>
    <col min="6148" max="6156" width="3.7109375" customWidth="1"/>
    <col min="6157" max="6157" width="6" customWidth="1"/>
    <col min="6158" max="6159" width="3.5703125" customWidth="1"/>
    <col min="6160" max="6160" width="3" customWidth="1"/>
    <col min="6161" max="6161" width="11.7109375" customWidth="1"/>
    <col min="6401" max="6401" width="22.140625" bestFit="1" customWidth="1"/>
    <col min="6402" max="6402" width="4.42578125" bestFit="1" customWidth="1"/>
    <col min="6403" max="6403" width="26" customWidth="1"/>
    <col min="6404" max="6412" width="3.7109375" customWidth="1"/>
    <col min="6413" max="6413" width="6" customWidth="1"/>
    <col min="6414" max="6415" width="3.5703125" customWidth="1"/>
    <col min="6416" max="6416" width="3" customWidth="1"/>
    <col min="6417" max="6417" width="11.7109375" customWidth="1"/>
    <col min="6657" max="6657" width="22.140625" bestFit="1" customWidth="1"/>
    <col min="6658" max="6658" width="4.42578125" bestFit="1" customWidth="1"/>
    <col min="6659" max="6659" width="26" customWidth="1"/>
    <col min="6660" max="6668" width="3.7109375" customWidth="1"/>
    <col min="6669" max="6669" width="6" customWidth="1"/>
    <col min="6670" max="6671" width="3.5703125" customWidth="1"/>
    <col min="6672" max="6672" width="3" customWidth="1"/>
    <col min="6673" max="6673" width="11.7109375" customWidth="1"/>
    <col min="6913" max="6913" width="22.140625" bestFit="1" customWidth="1"/>
    <col min="6914" max="6914" width="4.42578125" bestFit="1" customWidth="1"/>
    <col min="6915" max="6915" width="26" customWidth="1"/>
    <col min="6916" max="6924" width="3.7109375" customWidth="1"/>
    <col min="6925" max="6925" width="6" customWidth="1"/>
    <col min="6926" max="6927" width="3.5703125" customWidth="1"/>
    <col min="6928" max="6928" width="3" customWidth="1"/>
    <col min="6929" max="6929" width="11.7109375" customWidth="1"/>
    <col min="7169" max="7169" width="22.140625" bestFit="1" customWidth="1"/>
    <col min="7170" max="7170" width="4.42578125" bestFit="1" customWidth="1"/>
    <col min="7171" max="7171" width="26" customWidth="1"/>
    <col min="7172" max="7180" width="3.7109375" customWidth="1"/>
    <col min="7181" max="7181" width="6" customWidth="1"/>
    <col min="7182" max="7183" width="3.5703125" customWidth="1"/>
    <col min="7184" max="7184" width="3" customWidth="1"/>
    <col min="7185" max="7185" width="11.7109375" customWidth="1"/>
    <col min="7425" max="7425" width="22.140625" bestFit="1" customWidth="1"/>
    <col min="7426" max="7426" width="4.42578125" bestFit="1" customWidth="1"/>
    <col min="7427" max="7427" width="26" customWidth="1"/>
    <col min="7428" max="7436" width="3.7109375" customWidth="1"/>
    <col min="7437" max="7437" width="6" customWidth="1"/>
    <col min="7438" max="7439" width="3.5703125" customWidth="1"/>
    <col min="7440" max="7440" width="3" customWidth="1"/>
    <col min="7441" max="7441" width="11.7109375" customWidth="1"/>
    <col min="7681" max="7681" width="22.140625" bestFit="1" customWidth="1"/>
    <col min="7682" max="7682" width="4.42578125" bestFit="1" customWidth="1"/>
    <col min="7683" max="7683" width="26" customWidth="1"/>
    <col min="7684" max="7692" width="3.7109375" customWidth="1"/>
    <col min="7693" max="7693" width="6" customWidth="1"/>
    <col min="7694" max="7695" width="3.5703125" customWidth="1"/>
    <col min="7696" max="7696" width="3" customWidth="1"/>
    <col min="7697" max="7697" width="11.7109375" customWidth="1"/>
    <col min="7937" max="7937" width="22.140625" bestFit="1" customWidth="1"/>
    <col min="7938" max="7938" width="4.42578125" bestFit="1" customWidth="1"/>
    <col min="7939" max="7939" width="26" customWidth="1"/>
    <col min="7940" max="7948" width="3.7109375" customWidth="1"/>
    <col min="7949" max="7949" width="6" customWidth="1"/>
    <col min="7950" max="7951" width="3.5703125" customWidth="1"/>
    <col min="7952" max="7952" width="3" customWidth="1"/>
    <col min="7953" max="7953" width="11.7109375" customWidth="1"/>
    <col min="8193" max="8193" width="22.140625" bestFit="1" customWidth="1"/>
    <col min="8194" max="8194" width="4.42578125" bestFit="1" customWidth="1"/>
    <col min="8195" max="8195" width="26" customWidth="1"/>
    <col min="8196" max="8204" width="3.7109375" customWidth="1"/>
    <col min="8205" max="8205" width="6" customWidth="1"/>
    <col min="8206" max="8207" width="3.5703125" customWidth="1"/>
    <col min="8208" max="8208" width="3" customWidth="1"/>
    <col min="8209" max="8209" width="11.7109375" customWidth="1"/>
    <col min="8449" max="8449" width="22.140625" bestFit="1" customWidth="1"/>
    <col min="8450" max="8450" width="4.42578125" bestFit="1" customWidth="1"/>
    <col min="8451" max="8451" width="26" customWidth="1"/>
    <col min="8452" max="8460" width="3.7109375" customWidth="1"/>
    <col min="8461" max="8461" width="6" customWidth="1"/>
    <col min="8462" max="8463" width="3.5703125" customWidth="1"/>
    <col min="8464" max="8464" width="3" customWidth="1"/>
    <col min="8465" max="8465" width="11.7109375" customWidth="1"/>
    <col min="8705" max="8705" width="22.140625" bestFit="1" customWidth="1"/>
    <col min="8706" max="8706" width="4.42578125" bestFit="1" customWidth="1"/>
    <col min="8707" max="8707" width="26" customWidth="1"/>
    <col min="8708" max="8716" width="3.7109375" customWidth="1"/>
    <col min="8717" max="8717" width="6" customWidth="1"/>
    <col min="8718" max="8719" width="3.5703125" customWidth="1"/>
    <col min="8720" max="8720" width="3" customWidth="1"/>
    <col min="8721" max="8721" width="11.7109375" customWidth="1"/>
    <col min="8961" max="8961" width="22.140625" bestFit="1" customWidth="1"/>
    <col min="8962" max="8962" width="4.42578125" bestFit="1" customWidth="1"/>
    <col min="8963" max="8963" width="26" customWidth="1"/>
    <col min="8964" max="8972" width="3.7109375" customWidth="1"/>
    <col min="8973" max="8973" width="6" customWidth="1"/>
    <col min="8974" max="8975" width="3.5703125" customWidth="1"/>
    <col min="8976" max="8976" width="3" customWidth="1"/>
    <col min="8977" max="8977" width="11.7109375" customWidth="1"/>
    <col min="9217" max="9217" width="22.140625" bestFit="1" customWidth="1"/>
    <col min="9218" max="9218" width="4.42578125" bestFit="1" customWidth="1"/>
    <col min="9219" max="9219" width="26" customWidth="1"/>
    <col min="9220" max="9228" width="3.7109375" customWidth="1"/>
    <col min="9229" max="9229" width="6" customWidth="1"/>
    <col min="9230" max="9231" width="3.5703125" customWidth="1"/>
    <col min="9232" max="9232" width="3" customWidth="1"/>
    <col min="9233" max="9233" width="11.7109375" customWidth="1"/>
    <col min="9473" max="9473" width="22.140625" bestFit="1" customWidth="1"/>
    <col min="9474" max="9474" width="4.42578125" bestFit="1" customWidth="1"/>
    <col min="9475" max="9475" width="26" customWidth="1"/>
    <col min="9476" max="9484" width="3.7109375" customWidth="1"/>
    <col min="9485" max="9485" width="6" customWidth="1"/>
    <col min="9486" max="9487" width="3.5703125" customWidth="1"/>
    <col min="9488" max="9488" width="3" customWidth="1"/>
    <col min="9489" max="9489" width="11.7109375" customWidth="1"/>
    <col min="9729" max="9729" width="22.140625" bestFit="1" customWidth="1"/>
    <col min="9730" max="9730" width="4.42578125" bestFit="1" customWidth="1"/>
    <col min="9731" max="9731" width="26" customWidth="1"/>
    <col min="9732" max="9740" width="3.7109375" customWidth="1"/>
    <col min="9741" max="9741" width="6" customWidth="1"/>
    <col min="9742" max="9743" width="3.5703125" customWidth="1"/>
    <col min="9744" max="9744" width="3" customWidth="1"/>
    <col min="9745" max="9745" width="11.7109375" customWidth="1"/>
    <col min="9985" max="9985" width="22.140625" bestFit="1" customWidth="1"/>
    <col min="9986" max="9986" width="4.42578125" bestFit="1" customWidth="1"/>
    <col min="9987" max="9987" width="26" customWidth="1"/>
    <col min="9988" max="9996" width="3.7109375" customWidth="1"/>
    <col min="9997" max="9997" width="6" customWidth="1"/>
    <col min="9998" max="9999" width="3.5703125" customWidth="1"/>
    <col min="10000" max="10000" width="3" customWidth="1"/>
    <col min="10001" max="10001" width="11.7109375" customWidth="1"/>
    <col min="10241" max="10241" width="22.140625" bestFit="1" customWidth="1"/>
    <col min="10242" max="10242" width="4.42578125" bestFit="1" customWidth="1"/>
    <col min="10243" max="10243" width="26" customWidth="1"/>
    <col min="10244" max="10252" width="3.7109375" customWidth="1"/>
    <col min="10253" max="10253" width="6" customWidth="1"/>
    <col min="10254" max="10255" width="3.5703125" customWidth="1"/>
    <col min="10256" max="10256" width="3" customWidth="1"/>
    <col min="10257" max="10257" width="11.7109375" customWidth="1"/>
    <col min="10497" max="10497" width="22.140625" bestFit="1" customWidth="1"/>
    <col min="10498" max="10498" width="4.42578125" bestFit="1" customWidth="1"/>
    <col min="10499" max="10499" width="26" customWidth="1"/>
    <col min="10500" max="10508" width="3.7109375" customWidth="1"/>
    <col min="10509" max="10509" width="6" customWidth="1"/>
    <col min="10510" max="10511" width="3.5703125" customWidth="1"/>
    <col min="10512" max="10512" width="3" customWidth="1"/>
    <col min="10513" max="10513" width="11.7109375" customWidth="1"/>
    <col min="10753" max="10753" width="22.140625" bestFit="1" customWidth="1"/>
    <col min="10754" max="10754" width="4.42578125" bestFit="1" customWidth="1"/>
    <col min="10755" max="10755" width="26" customWidth="1"/>
    <col min="10756" max="10764" width="3.7109375" customWidth="1"/>
    <col min="10765" max="10765" width="6" customWidth="1"/>
    <col min="10766" max="10767" width="3.5703125" customWidth="1"/>
    <col min="10768" max="10768" width="3" customWidth="1"/>
    <col min="10769" max="10769" width="11.7109375" customWidth="1"/>
    <col min="11009" max="11009" width="22.140625" bestFit="1" customWidth="1"/>
    <col min="11010" max="11010" width="4.42578125" bestFit="1" customWidth="1"/>
    <col min="11011" max="11011" width="26" customWidth="1"/>
    <col min="11012" max="11020" width="3.7109375" customWidth="1"/>
    <col min="11021" max="11021" width="6" customWidth="1"/>
    <col min="11022" max="11023" width="3.5703125" customWidth="1"/>
    <col min="11024" max="11024" width="3" customWidth="1"/>
    <col min="11025" max="11025" width="11.7109375" customWidth="1"/>
    <col min="11265" max="11265" width="22.140625" bestFit="1" customWidth="1"/>
    <col min="11266" max="11266" width="4.42578125" bestFit="1" customWidth="1"/>
    <col min="11267" max="11267" width="26" customWidth="1"/>
    <col min="11268" max="11276" width="3.7109375" customWidth="1"/>
    <col min="11277" max="11277" width="6" customWidth="1"/>
    <col min="11278" max="11279" width="3.5703125" customWidth="1"/>
    <col min="11280" max="11280" width="3" customWidth="1"/>
    <col min="11281" max="11281" width="11.7109375" customWidth="1"/>
    <col min="11521" max="11521" width="22.140625" bestFit="1" customWidth="1"/>
    <col min="11522" max="11522" width="4.42578125" bestFit="1" customWidth="1"/>
    <col min="11523" max="11523" width="26" customWidth="1"/>
    <col min="11524" max="11532" width="3.7109375" customWidth="1"/>
    <col min="11533" max="11533" width="6" customWidth="1"/>
    <col min="11534" max="11535" width="3.5703125" customWidth="1"/>
    <col min="11536" max="11536" width="3" customWidth="1"/>
    <col min="11537" max="11537" width="11.7109375" customWidth="1"/>
    <col min="11777" max="11777" width="22.140625" bestFit="1" customWidth="1"/>
    <col min="11778" max="11778" width="4.42578125" bestFit="1" customWidth="1"/>
    <col min="11779" max="11779" width="26" customWidth="1"/>
    <col min="11780" max="11788" width="3.7109375" customWidth="1"/>
    <col min="11789" max="11789" width="6" customWidth="1"/>
    <col min="11790" max="11791" width="3.5703125" customWidth="1"/>
    <col min="11792" max="11792" width="3" customWidth="1"/>
    <col min="11793" max="11793" width="11.7109375" customWidth="1"/>
    <col min="12033" max="12033" width="22.140625" bestFit="1" customWidth="1"/>
    <col min="12034" max="12034" width="4.42578125" bestFit="1" customWidth="1"/>
    <col min="12035" max="12035" width="26" customWidth="1"/>
    <col min="12036" max="12044" width="3.7109375" customWidth="1"/>
    <col min="12045" max="12045" width="6" customWidth="1"/>
    <col min="12046" max="12047" width="3.5703125" customWidth="1"/>
    <col min="12048" max="12048" width="3" customWidth="1"/>
    <col min="12049" max="12049" width="11.7109375" customWidth="1"/>
    <col min="12289" max="12289" width="22.140625" bestFit="1" customWidth="1"/>
    <col min="12290" max="12290" width="4.42578125" bestFit="1" customWidth="1"/>
    <col min="12291" max="12291" width="26" customWidth="1"/>
    <col min="12292" max="12300" width="3.7109375" customWidth="1"/>
    <col min="12301" max="12301" width="6" customWidth="1"/>
    <col min="12302" max="12303" width="3.5703125" customWidth="1"/>
    <col min="12304" max="12304" width="3" customWidth="1"/>
    <col min="12305" max="12305" width="11.7109375" customWidth="1"/>
    <col min="12545" max="12545" width="22.140625" bestFit="1" customWidth="1"/>
    <col min="12546" max="12546" width="4.42578125" bestFit="1" customWidth="1"/>
    <col min="12547" max="12547" width="26" customWidth="1"/>
    <col min="12548" max="12556" width="3.7109375" customWidth="1"/>
    <col min="12557" max="12557" width="6" customWidth="1"/>
    <col min="12558" max="12559" width="3.5703125" customWidth="1"/>
    <col min="12560" max="12560" width="3" customWidth="1"/>
    <col min="12561" max="12561" width="11.7109375" customWidth="1"/>
    <col min="12801" max="12801" width="22.140625" bestFit="1" customWidth="1"/>
    <col min="12802" max="12802" width="4.42578125" bestFit="1" customWidth="1"/>
    <col min="12803" max="12803" width="26" customWidth="1"/>
    <col min="12804" max="12812" width="3.7109375" customWidth="1"/>
    <col min="12813" max="12813" width="6" customWidth="1"/>
    <col min="12814" max="12815" width="3.5703125" customWidth="1"/>
    <col min="12816" max="12816" width="3" customWidth="1"/>
    <col min="12817" max="12817" width="11.7109375" customWidth="1"/>
    <col min="13057" max="13057" width="22.140625" bestFit="1" customWidth="1"/>
    <col min="13058" max="13058" width="4.42578125" bestFit="1" customWidth="1"/>
    <col min="13059" max="13059" width="26" customWidth="1"/>
    <col min="13060" max="13068" width="3.7109375" customWidth="1"/>
    <col min="13069" max="13069" width="6" customWidth="1"/>
    <col min="13070" max="13071" width="3.5703125" customWidth="1"/>
    <col min="13072" max="13072" width="3" customWidth="1"/>
    <col min="13073" max="13073" width="11.7109375" customWidth="1"/>
    <col min="13313" max="13313" width="22.140625" bestFit="1" customWidth="1"/>
    <col min="13314" max="13314" width="4.42578125" bestFit="1" customWidth="1"/>
    <col min="13315" max="13315" width="26" customWidth="1"/>
    <col min="13316" max="13324" width="3.7109375" customWidth="1"/>
    <col min="13325" max="13325" width="6" customWidth="1"/>
    <col min="13326" max="13327" width="3.5703125" customWidth="1"/>
    <col min="13328" max="13328" width="3" customWidth="1"/>
    <col min="13329" max="13329" width="11.7109375" customWidth="1"/>
    <col min="13569" max="13569" width="22.140625" bestFit="1" customWidth="1"/>
    <col min="13570" max="13570" width="4.42578125" bestFit="1" customWidth="1"/>
    <col min="13571" max="13571" width="26" customWidth="1"/>
    <col min="13572" max="13580" width="3.7109375" customWidth="1"/>
    <col min="13581" max="13581" width="6" customWidth="1"/>
    <col min="13582" max="13583" width="3.5703125" customWidth="1"/>
    <col min="13584" max="13584" width="3" customWidth="1"/>
    <col min="13585" max="13585" width="11.7109375" customWidth="1"/>
    <col min="13825" max="13825" width="22.140625" bestFit="1" customWidth="1"/>
    <col min="13826" max="13826" width="4.42578125" bestFit="1" customWidth="1"/>
    <col min="13827" max="13827" width="26" customWidth="1"/>
    <col min="13828" max="13836" width="3.7109375" customWidth="1"/>
    <col min="13837" max="13837" width="6" customWidth="1"/>
    <col min="13838" max="13839" width="3.5703125" customWidth="1"/>
    <col min="13840" max="13840" width="3" customWidth="1"/>
    <col min="13841" max="13841" width="11.7109375" customWidth="1"/>
    <col min="14081" max="14081" width="22.140625" bestFit="1" customWidth="1"/>
    <col min="14082" max="14082" width="4.42578125" bestFit="1" customWidth="1"/>
    <col min="14083" max="14083" width="26" customWidth="1"/>
    <col min="14084" max="14092" width="3.7109375" customWidth="1"/>
    <col min="14093" max="14093" width="6" customWidth="1"/>
    <col min="14094" max="14095" width="3.5703125" customWidth="1"/>
    <col min="14096" max="14096" width="3" customWidth="1"/>
    <col min="14097" max="14097" width="11.7109375" customWidth="1"/>
    <col min="14337" max="14337" width="22.140625" bestFit="1" customWidth="1"/>
    <col min="14338" max="14338" width="4.42578125" bestFit="1" customWidth="1"/>
    <col min="14339" max="14339" width="26" customWidth="1"/>
    <col min="14340" max="14348" width="3.7109375" customWidth="1"/>
    <col min="14349" max="14349" width="6" customWidth="1"/>
    <col min="14350" max="14351" width="3.5703125" customWidth="1"/>
    <col min="14352" max="14352" width="3" customWidth="1"/>
    <col min="14353" max="14353" width="11.7109375" customWidth="1"/>
    <col min="14593" max="14593" width="22.140625" bestFit="1" customWidth="1"/>
    <col min="14594" max="14594" width="4.42578125" bestFit="1" customWidth="1"/>
    <col min="14595" max="14595" width="26" customWidth="1"/>
    <col min="14596" max="14604" width="3.7109375" customWidth="1"/>
    <col min="14605" max="14605" width="6" customWidth="1"/>
    <col min="14606" max="14607" width="3.5703125" customWidth="1"/>
    <col min="14608" max="14608" width="3" customWidth="1"/>
    <col min="14609" max="14609" width="11.7109375" customWidth="1"/>
    <col min="14849" max="14849" width="22.140625" bestFit="1" customWidth="1"/>
    <col min="14850" max="14850" width="4.42578125" bestFit="1" customWidth="1"/>
    <col min="14851" max="14851" width="26" customWidth="1"/>
    <col min="14852" max="14860" width="3.7109375" customWidth="1"/>
    <col min="14861" max="14861" width="6" customWidth="1"/>
    <col min="14862" max="14863" width="3.5703125" customWidth="1"/>
    <col min="14864" max="14864" width="3" customWidth="1"/>
    <col min="14865" max="14865" width="11.7109375" customWidth="1"/>
    <col min="15105" max="15105" width="22.140625" bestFit="1" customWidth="1"/>
    <col min="15106" max="15106" width="4.42578125" bestFit="1" customWidth="1"/>
    <col min="15107" max="15107" width="26" customWidth="1"/>
    <col min="15108" max="15116" width="3.7109375" customWidth="1"/>
    <col min="15117" max="15117" width="6" customWidth="1"/>
    <col min="15118" max="15119" width="3.5703125" customWidth="1"/>
    <col min="15120" max="15120" width="3" customWidth="1"/>
    <col min="15121" max="15121" width="11.7109375" customWidth="1"/>
    <col min="15361" max="15361" width="22.140625" bestFit="1" customWidth="1"/>
    <col min="15362" max="15362" width="4.42578125" bestFit="1" customWidth="1"/>
    <col min="15363" max="15363" width="26" customWidth="1"/>
    <col min="15364" max="15372" width="3.7109375" customWidth="1"/>
    <col min="15373" max="15373" width="6" customWidth="1"/>
    <col min="15374" max="15375" width="3.5703125" customWidth="1"/>
    <col min="15376" max="15376" width="3" customWidth="1"/>
    <col min="15377" max="15377" width="11.7109375" customWidth="1"/>
    <col min="15617" max="15617" width="22.140625" bestFit="1" customWidth="1"/>
    <col min="15618" max="15618" width="4.42578125" bestFit="1" customWidth="1"/>
    <col min="15619" max="15619" width="26" customWidth="1"/>
    <col min="15620" max="15628" width="3.7109375" customWidth="1"/>
    <col min="15629" max="15629" width="6" customWidth="1"/>
    <col min="15630" max="15631" width="3.5703125" customWidth="1"/>
    <col min="15632" max="15632" width="3" customWidth="1"/>
    <col min="15633" max="15633" width="11.7109375" customWidth="1"/>
    <col min="15873" max="15873" width="22.140625" bestFit="1" customWidth="1"/>
    <col min="15874" max="15874" width="4.42578125" bestFit="1" customWidth="1"/>
    <col min="15875" max="15875" width="26" customWidth="1"/>
    <col min="15876" max="15884" width="3.7109375" customWidth="1"/>
    <col min="15885" max="15885" width="6" customWidth="1"/>
    <col min="15886" max="15887" width="3.5703125" customWidth="1"/>
    <col min="15888" max="15888" width="3" customWidth="1"/>
    <col min="15889" max="15889" width="11.7109375" customWidth="1"/>
    <col min="16129" max="16129" width="22.140625" bestFit="1" customWidth="1"/>
    <col min="16130" max="16130" width="4.42578125" bestFit="1" customWidth="1"/>
    <col min="16131" max="16131" width="26" customWidth="1"/>
    <col min="16132" max="16140" width="3.7109375" customWidth="1"/>
    <col min="16141" max="16141" width="6" customWidth="1"/>
    <col min="16142" max="16143" width="3.5703125" customWidth="1"/>
    <col min="16144" max="16144" width="3" customWidth="1"/>
    <col min="16145" max="16145" width="11.7109375" customWidth="1"/>
  </cols>
  <sheetData>
    <row r="1" spans="1:20" ht="18" customHeight="1">
      <c r="A1" s="322" t="s">
        <v>121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</row>
    <row r="2" spans="1:20" ht="18" customHeight="1">
      <c r="A2" s="322"/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</row>
    <row r="3" spans="1:20" ht="18">
      <c r="A3" s="244"/>
      <c r="B3" s="245"/>
      <c r="C3" s="245"/>
      <c r="S3" s="273"/>
      <c r="T3" s="273"/>
    </row>
    <row r="4" spans="1:20" s="14" customFormat="1" ht="15.75">
      <c r="A4" s="246" t="s">
        <v>5</v>
      </c>
      <c r="B4" s="246" t="s">
        <v>20</v>
      </c>
      <c r="C4" s="246" t="s">
        <v>21</v>
      </c>
      <c r="D4" s="247">
        <v>1</v>
      </c>
      <c r="E4" s="247">
        <v>2</v>
      </c>
      <c r="F4" s="247">
        <v>3</v>
      </c>
      <c r="G4" s="247">
        <v>4</v>
      </c>
      <c r="H4" s="247">
        <v>5</v>
      </c>
      <c r="I4" s="247">
        <v>6</v>
      </c>
      <c r="J4" s="247">
        <v>7</v>
      </c>
      <c r="K4" s="247">
        <v>8</v>
      </c>
      <c r="L4" s="247">
        <v>9</v>
      </c>
      <c r="M4" s="247" t="s">
        <v>22</v>
      </c>
      <c r="N4" s="247" t="s">
        <v>23</v>
      </c>
      <c r="O4" s="247" t="s">
        <v>24</v>
      </c>
      <c r="P4" s="247" t="s">
        <v>25</v>
      </c>
      <c r="Q4" s="247" t="s">
        <v>122</v>
      </c>
      <c r="S4" s="274"/>
      <c r="T4" s="274"/>
    </row>
    <row r="5" spans="1:20" s="14" customFormat="1" ht="15.75">
      <c r="A5" s="246" t="s">
        <v>0</v>
      </c>
      <c r="B5" s="246"/>
      <c r="C5" s="246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S5" s="274"/>
      <c r="T5" s="274"/>
    </row>
    <row r="6" spans="1:20" s="14" customFormat="1">
      <c r="A6" s="278" t="s">
        <v>92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>
        <f t="shared" ref="M6:M12" si="0">SUM(D6:J6)</f>
        <v>0</v>
      </c>
      <c r="N6" s="15"/>
      <c r="O6" s="15"/>
      <c r="P6" s="15"/>
      <c r="Q6" s="15">
        <f t="shared" ref="Q6:Q12" si="1">SUM(M6:P6)</f>
        <v>0</v>
      </c>
      <c r="S6" s="274"/>
      <c r="T6" s="274"/>
    </row>
    <row r="7" spans="1:20" s="14" customFormat="1">
      <c r="A7" s="279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>
        <f t="shared" si="0"/>
        <v>0</v>
      </c>
      <c r="N7" s="15"/>
      <c r="O7" s="15"/>
      <c r="P7" s="15"/>
      <c r="Q7" s="15">
        <f t="shared" si="1"/>
        <v>0</v>
      </c>
      <c r="S7" s="275"/>
      <c r="T7" s="274"/>
    </row>
    <row r="8" spans="1:20" s="14" customFormat="1">
      <c r="A8" s="280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>
        <f t="shared" si="0"/>
        <v>0</v>
      </c>
      <c r="N8" s="15"/>
      <c r="O8" s="15"/>
      <c r="P8" s="15"/>
      <c r="Q8" s="15">
        <f t="shared" si="1"/>
        <v>0</v>
      </c>
      <c r="S8" s="275"/>
      <c r="T8" s="274"/>
    </row>
    <row r="9" spans="1:20" s="14" customFormat="1">
      <c r="A9" s="280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>
        <f t="shared" si="0"/>
        <v>0</v>
      </c>
      <c r="N9" s="15"/>
      <c r="O9" s="15"/>
      <c r="P9" s="15"/>
      <c r="Q9" s="15">
        <f t="shared" si="1"/>
        <v>0</v>
      </c>
      <c r="S9" s="275"/>
      <c r="T9" s="274"/>
    </row>
    <row r="10" spans="1:20" s="14" customFormat="1">
      <c r="A10" s="280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>
        <f t="shared" si="0"/>
        <v>0</v>
      </c>
      <c r="N10" s="15"/>
      <c r="O10" s="15"/>
      <c r="P10" s="15"/>
      <c r="Q10" s="15">
        <f t="shared" si="1"/>
        <v>0</v>
      </c>
      <c r="S10" s="275"/>
      <c r="T10" s="274"/>
    </row>
    <row r="11" spans="1:20" s="14" customFormat="1">
      <c r="A11" s="280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>
        <f t="shared" si="0"/>
        <v>0</v>
      </c>
      <c r="N11" s="15"/>
      <c r="O11" s="15"/>
      <c r="P11" s="15"/>
      <c r="Q11" s="15">
        <f t="shared" si="1"/>
        <v>0</v>
      </c>
      <c r="S11" s="275"/>
      <c r="T11" s="274"/>
    </row>
    <row r="12" spans="1:20" s="14" customFormat="1">
      <c r="A12" s="280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>
        <f t="shared" si="0"/>
        <v>0</v>
      </c>
      <c r="N12" s="15"/>
      <c r="O12" s="15"/>
      <c r="P12" s="15"/>
      <c r="Q12" s="15">
        <f t="shared" si="1"/>
        <v>0</v>
      </c>
      <c r="S12" s="275"/>
      <c r="T12" s="274"/>
    </row>
    <row r="13" spans="1:20" s="14" customFormat="1">
      <c r="A13" s="280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0">
        <f>SUM(M6:M12)</f>
        <v>0</v>
      </c>
      <c r="N13" s="10">
        <f>SUM(N6:N12)</f>
        <v>0</v>
      </c>
      <c r="O13" s="10">
        <f>SUM(O6:O12)</f>
        <v>0</v>
      </c>
      <c r="P13" s="10">
        <f>SUM(P6:P12)</f>
        <v>0</v>
      </c>
      <c r="Q13" s="10">
        <f>SUM(Q6:Q12)</f>
        <v>0</v>
      </c>
      <c r="S13" s="275"/>
      <c r="T13" s="274"/>
    </row>
    <row r="14" spans="1:20" s="14" customFormat="1">
      <c r="A14" s="28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S14" s="275"/>
      <c r="T14" s="274"/>
    </row>
    <row r="15" spans="1:20" s="14" customFormat="1">
      <c r="A15" s="281" t="s">
        <v>94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>
        <f t="shared" ref="M15:M20" si="2">SUM(D15:J15)</f>
        <v>0</v>
      </c>
      <c r="N15" s="15"/>
      <c r="O15" s="15"/>
      <c r="P15" s="15"/>
      <c r="Q15" s="15">
        <f t="shared" ref="Q15:Q20" si="3">SUM(M15:P15)</f>
        <v>0</v>
      </c>
      <c r="S15" s="275"/>
      <c r="T15" s="274"/>
    </row>
    <row r="16" spans="1:20" s="14" customFormat="1">
      <c r="A16" s="279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>
        <f t="shared" si="2"/>
        <v>0</v>
      </c>
      <c r="N16" s="15"/>
      <c r="O16" s="15"/>
      <c r="P16" s="15"/>
      <c r="Q16" s="15">
        <f t="shared" si="3"/>
        <v>0</v>
      </c>
      <c r="S16" s="275"/>
      <c r="T16" s="274"/>
    </row>
    <row r="17" spans="1:20" s="14" customFormat="1">
      <c r="A17" s="279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>
        <f t="shared" si="2"/>
        <v>0</v>
      </c>
      <c r="N17" s="15"/>
      <c r="O17" s="15"/>
      <c r="P17" s="15"/>
      <c r="Q17" s="15">
        <f t="shared" si="3"/>
        <v>0</v>
      </c>
      <c r="S17" s="274"/>
      <c r="T17" s="274"/>
    </row>
    <row r="18" spans="1:20" s="14" customFormat="1">
      <c r="A18" s="279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>
        <f t="shared" si="2"/>
        <v>0</v>
      </c>
      <c r="N18" s="15"/>
      <c r="O18" s="15"/>
      <c r="P18" s="15"/>
      <c r="Q18" s="15">
        <f t="shared" si="3"/>
        <v>0</v>
      </c>
      <c r="S18" s="274"/>
      <c r="T18" s="274"/>
    </row>
    <row r="19" spans="1:20" s="14" customFormat="1">
      <c r="A19" s="279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>
        <f t="shared" si="2"/>
        <v>0</v>
      </c>
      <c r="N19" s="15"/>
      <c r="O19" s="15"/>
      <c r="P19" s="15"/>
      <c r="Q19" s="15">
        <f t="shared" si="3"/>
        <v>0</v>
      </c>
      <c r="S19" s="274"/>
      <c r="T19" s="274"/>
    </row>
    <row r="20" spans="1:20" s="14" customFormat="1">
      <c r="A20" s="280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>
        <f t="shared" si="2"/>
        <v>0</v>
      </c>
      <c r="N20" s="15"/>
      <c r="O20" s="15"/>
      <c r="P20" s="15"/>
      <c r="Q20" s="15">
        <f t="shared" si="3"/>
        <v>0</v>
      </c>
      <c r="S20" s="274"/>
      <c r="T20" s="274"/>
    </row>
    <row r="21" spans="1:20" s="14" customFormat="1">
      <c r="A21" s="280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0">
        <f>SUM(M15:M20)</f>
        <v>0</v>
      </c>
      <c r="N21" s="10">
        <f>SUM(N15:N20)</f>
        <v>0</v>
      </c>
      <c r="O21" s="10">
        <f>SUM(O15:O20)</f>
        <v>0</v>
      </c>
      <c r="P21" s="10">
        <f>SUM(P15:P20)</f>
        <v>0</v>
      </c>
      <c r="Q21" s="10">
        <f>SUM(Q15:Q20)</f>
        <v>0</v>
      </c>
      <c r="S21" s="274"/>
      <c r="T21" s="274"/>
    </row>
    <row r="22" spans="1:20" s="14" customFormat="1">
      <c r="A22" s="280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S22" s="274"/>
      <c r="T22" s="274"/>
    </row>
    <row r="23" spans="1:20" s="14" customFormat="1">
      <c r="A23" s="281" t="s">
        <v>101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>
        <f t="shared" ref="M23:M29" si="4">SUM(D23:J23)</f>
        <v>0</v>
      </c>
      <c r="N23" s="15"/>
      <c r="O23" s="15"/>
      <c r="P23" s="15"/>
      <c r="Q23" s="15">
        <f t="shared" ref="Q23:Q29" si="5">SUM(M23:P23)</f>
        <v>0</v>
      </c>
    </row>
    <row r="24" spans="1:20" s="14" customFormat="1">
      <c r="A24" s="279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>
        <f t="shared" si="4"/>
        <v>0</v>
      </c>
      <c r="N24" s="15"/>
      <c r="O24" s="15"/>
      <c r="P24" s="15"/>
      <c r="Q24" s="15">
        <f t="shared" si="5"/>
        <v>0</v>
      </c>
    </row>
    <row r="25" spans="1:20" s="14" customFormat="1">
      <c r="A25" s="279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>
        <f t="shared" si="4"/>
        <v>0</v>
      </c>
      <c r="N25" s="15"/>
      <c r="O25" s="15"/>
      <c r="P25" s="15"/>
      <c r="Q25" s="15">
        <f t="shared" si="5"/>
        <v>0</v>
      </c>
    </row>
    <row r="26" spans="1:20" s="14" customFormat="1">
      <c r="A26" s="280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>
        <f t="shared" si="4"/>
        <v>0</v>
      </c>
      <c r="N26" s="15"/>
      <c r="O26" s="15"/>
      <c r="P26" s="15"/>
      <c r="Q26" s="15">
        <f t="shared" si="5"/>
        <v>0</v>
      </c>
    </row>
    <row r="27" spans="1:20" s="14" customFormat="1">
      <c r="A27" s="280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>
        <f t="shared" si="4"/>
        <v>0</v>
      </c>
      <c r="N27" s="15"/>
      <c r="O27" s="15"/>
      <c r="P27" s="15"/>
      <c r="Q27" s="15">
        <f t="shared" si="5"/>
        <v>0</v>
      </c>
    </row>
    <row r="28" spans="1:20" s="14" customFormat="1">
      <c r="A28" s="280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>
        <f t="shared" si="4"/>
        <v>0</v>
      </c>
      <c r="N28" s="15"/>
      <c r="O28" s="15"/>
      <c r="P28" s="15"/>
      <c r="Q28" s="15">
        <f t="shared" si="5"/>
        <v>0</v>
      </c>
    </row>
    <row r="29" spans="1:20" s="14" customFormat="1">
      <c r="A29" s="280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>
        <f t="shared" si="4"/>
        <v>0</v>
      </c>
      <c r="N29" s="15"/>
      <c r="O29" s="15"/>
      <c r="P29" s="15"/>
      <c r="Q29" s="15">
        <f t="shared" si="5"/>
        <v>0</v>
      </c>
    </row>
    <row r="30" spans="1:20" s="14" customFormat="1">
      <c r="A30" s="280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0">
        <f>SUM(M23:M29)</f>
        <v>0</v>
      </c>
      <c r="N30" s="10">
        <f>SUM(N23:N29)</f>
        <v>0</v>
      </c>
      <c r="O30" s="10">
        <f>SUM(O23:O29)</f>
        <v>0</v>
      </c>
      <c r="P30" s="10">
        <f>SUM(P23:P29)</f>
        <v>0</v>
      </c>
      <c r="Q30" s="10">
        <f>SUM(Q23:Q29)</f>
        <v>0</v>
      </c>
    </row>
    <row r="31" spans="1:20" s="14" customFormat="1">
      <c r="A31" s="280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20" s="14" customFormat="1">
      <c r="A32" s="281" t="s">
        <v>102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>
        <f>SUM(D32:J32)</f>
        <v>0</v>
      </c>
      <c r="N32" s="15"/>
      <c r="O32" s="15"/>
      <c r="P32" s="15"/>
      <c r="Q32" s="15">
        <f>SUM(M32:P32)</f>
        <v>0</v>
      </c>
    </row>
    <row r="33" spans="1:17" s="14" customFormat="1">
      <c r="A33" s="279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>
        <f>SUM(D33:J33)</f>
        <v>0</v>
      </c>
      <c r="N33" s="15"/>
      <c r="O33" s="15"/>
      <c r="P33" s="15"/>
      <c r="Q33" s="15">
        <f>SUM(M33:P33)</f>
        <v>0</v>
      </c>
    </row>
    <row r="34" spans="1:17" s="14" customFormat="1">
      <c r="A34" s="279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>
        <f>SUM(D34:J34)</f>
        <v>0</v>
      </c>
      <c r="N34" s="15"/>
      <c r="O34" s="15"/>
      <c r="P34" s="15"/>
      <c r="Q34" s="15">
        <f>SUM(M34:P34)</f>
        <v>0</v>
      </c>
    </row>
    <row r="35" spans="1:17" s="14" customFormat="1">
      <c r="A35" s="279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>
        <f>SUM(D35:J35)</f>
        <v>0</v>
      </c>
      <c r="N35" s="15"/>
      <c r="O35" s="15"/>
      <c r="P35" s="15"/>
      <c r="Q35" s="15">
        <f>SUM(M35:P35)</f>
        <v>0</v>
      </c>
    </row>
    <row r="36" spans="1:17" s="14" customFormat="1">
      <c r="A36" s="279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>
        <f>SUM(D36:J36)</f>
        <v>0</v>
      </c>
      <c r="N36" s="15"/>
      <c r="O36" s="15"/>
      <c r="P36" s="15"/>
      <c r="Q36" s="15">
        <f>SUM(M36:P36)</f>
        <v>0</v>
      </c>
    </row>
    <row r="37" spans="1:17" s="14" customFormat="1">
      <c r="A37" s="280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0">
        <f>SUM(M32:M36)</f>
        <v>0</v>
      </c>
      <c r="N37" s="10">
        <f>SUM(N32:N36)</f>
        <v>0</v>
      </c>
      <c r="O37" s="10">
        <f>SUM(O32:O36)</f>
        <v>0</v>
      </c>
      <c r="P37" s="10">
        <f>SUM(P32:P36)</f>
        <v>0</v>
      </c>
      <c r="Q37" s="10">
        <f>SUM(Q32:Q36)</f>
        <v>0</v>
      </c>
    </row>
    <row r="38" spans="1:17" s="14" customFormat="1" ht="15.75">
      <c r="A38" s="282"/>
      <c r="B38" s="246"/>
      <c r="C38" s="246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</row>
    <row r="39" spans="1:17" s="14" customFormat="1">
      <c r="A39" s="281" t="s">
        <v>105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>
        <f>SUM(D39:J39)</f>
        <v>0</v>
      </c>
      <c r="N39" s="15"/>
      <c r="O39" s="15"/>
      <c r="P39" s="15"/>
      <c r="Q39" s="15">
        <f>SUM(M39:P39)</f>
        <v>0</v>
      </c>
    </row>
    <row r="40" spans="1:17" s="14" customFormat="1">
      <c r="A40" s="279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>
        <f>SUM(D40:J40)</f>
        <v>0</v>
      </c>
      <c r="N40" s="15"/>
      <c r="O40" s="15"/>
      <c r="P40" s="15"/>
      <c r="Q40" s="15">
        <f>SUM(M40:P40)</f>
        <v>0</v>
      </c>
    </row>
    <row r="41" spans="1:17" s="14" customFormat="1">
      <c r="A41" s="279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>
        <f>SUM(D41:J41)</f>
        <v>0</v>
      </c>
      <c r="N41" s="15"/>
      <c r="O41" s="15"/>
      <c r="P41" s="15"/>
      <c r="Q41" s="15">
        <f>SUM(M41:P41)</f>
        <v>0</v>
      </c>
    </row>
    <row r="42" spans="1:17" s="14" customFormat="1">
      <c r="A42" s="279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>
        <f>SUM(D42:J42)</f>
        <v>0</v>
      </c>
      <c r="N42" s="15"/>
      <c r="O42" s="15"/>
      <c r="P42" s="15"/>
      <c r="Q42" s="15">
        <f>SUM(M42:P42)</f>
        <v>0</v>
      </c>
    </row>
    <row r="43" spans="1:17" s="14" customFormat="1">
      <c r="A43" s="280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>
        <f>SUM(D43:J43)</f>
        <v>0</v>
      </c>
      <c r="N43" s="15"/>
      <c r="O43" s="15"/>
      <c r="P43" s="15"/>
      <c r="Q43" s="15">
        <f>SUM(M43:P43)</f>
        <v>0</v>
      </c>
    </row>
    <row r="44" spans="1:17" s="14" customFormat="1">
      <c r="A44" s="280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0">
        <f>SUM(M39:M43)</f>
        <v>0</v>
      </c>
      <c r="N44" s="10">
        <f>SUM(N39:N43)</f>
        <v>0</v>
      </c>
      <c r="O44" s="10">
        <f>SUM(O39:O43)</f>
        <v>0</v>
      </c>
      <c r="P44" s="10">
        <f>SUM(P39:P43)</f>
        <v>0</v>
      </c>
      <c r="Q44" s="10">
        <f>SUM(Q39:Q43)</f>
        <v>0</v>
      </c>
    </row>
    <row r="45" spans="1:17" s="14" customFormat="1">
      <c r="A45" s="283"/>
      <c r="B45" s="249"/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</row>
    <row r="46" spans="1:17" s="14" customFormat="1">
      <c r="A46" s="281" t="s">
        <v>107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>
        <f>SUM(D46:J46)</f>
        <v>0</v>
      </c>
      <c r="N46" s="15"/>
      <c r="O46" s="15"/>
      <c r="P46" s="15"/>
      <c r="Q46" s="15">
        <f>SUM(M46:P46)</f>
        <v>0</v>
      </c>
    </row>
    <row r="47" spans="1:17" s="14" customFormat="1">
      <c r="A47" s="279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>
        <f>SUM(D47:J47)</f>
        <v>0</v>
      </c>
      <c r="N47" s="15"/>
      <c r="O47" s="15"/>
      <c r="P47" s="15"/>
      <c r="Q47" s="15">
        <f>SUM(M47:P47)</f>
        <v>0</v>
      </c>
    </row>
    <row r="48" spans="1:17" s="14" customFormat="1">
      <c r="A48" s="279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>
        <f>SUM(D48:J48)</f>
        <v>0</v>
      </c>
      <c r="N48" s="15"/>
      <c r="O48" s="15"/>
      <c r="P48" s="15"/>
      <c r="Q48" s="15">
        <f>SUM(M48:P48)</f>
        <v>0</v>
      </c>
    </row>
    <row r="49" spans="1:17" s="14" customFormat="1">
      <c r="A49" s="279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>
        <f>SUM(D49:J49)</f>
        <v>0</v>
      </c>
      <c r="N49" s="15"/>
      <c r="O49" s="15"/>
      <c r="P49" s="15"/>
      <c r="Q49" s="15">
        <f>SUM(M49:P49)</f>
        <v>0</v>
      </c>
    </row>
    <row r="50" spans="1:17" s="14" customFormat="1">
      <c r="A50" s="280"/>
      <c r="B50" s="15"/>
      <c r="C50" s="15"/>
      <c r="D50" s="15"/>
      <c r="E50" s="250"/>
      <c r="F50" s="15"/>
      <c r="G50" s="250"/>
      <c r="H50" s="250"/>
      <c r="I50" s="250"/>
      <c r="J50" s="251"/>
      <c r="K50" s="251"/>
      <c r="L50" s="251"/>
      <c r="M50" s="15">
        <f>SUM(D50:J50)</f>
        <v>0</v>
      </c>
      <c r="N50" s="250"/>
      <c r="O50" s="250"/>
      <c r="P50" s="250"/>
      <c r="Q50" s="15">
        <f>SUM(M50:P50)</f>
        <v>0</v>
      </c>
    </row>
    <row r="51" spans="1:17" s="14" customFormat="1">
      <c r="A51" s="280"/>
      <c r="B51" s="15"/>
      <c r="C51" s="15"/>
      <c r="D51" s="15"/>
      <c r="E51" s="15"/>
      <c r="F51" s="15"/>
      <c r="G51" s="15"/>
      <c r="H51" s="15"/>
      <c r="I51" s="15"/>
      <c r="J51" s="251"/>
      <c r="K51" s="251"/>
      <c r="L51" s="251"/>
      <c r="M51" s="10">
        <f>SUM(M46:M50)</f>
        <v>0</v>
      </c>
      <c r="N51" s="10">
        <f>SUM(N46:N50)</f>
        <v>0</v>
      </c>
      <c r="O51" s="10">
        <f>SUM(O46:O50)</f>
        <v>0</v>
      </c>
      <c r="P51" s="10">
        <f>SUM(P46:P50)</f>
        <v>0</v>
      </c>
      <c r="Q51" s="10">
        <f>SUM(Q46:Q50)</f>
        <v>0</v>
      </c>
    </row>
    <row r="52" spans="1:17" s="14" customFormat="1">
      <c r="A52" s="29"/>
    </row>
    <row r="53" spans="1:17" s="14" customFormat="1">
      <c r="A53" s="281" t="s">
        <v>90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>
        <f>SUM(D53:J53)</f>
        <v>0</v>
      </c>
      <c r="N53" s="15"/>
      <c r="O53" s="15"/>
      <c r="P53" s="15"/>
      <c r="Q53" s="15">
        <f>SUM(M53:P53)</f>
        <v>0</v>
      </c>
    </row>
    <row r="54" spans="1:17" s="14" customFormat="1">
      <c r="A54" s="279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>
        <f>SUM(D54:J54)</f>
        <v>0</v>
      </c>
      <c r="N54" s="15"/>
      <c r="O54" s="15"/>
      <c r="P54" s="15"/>
      <c r="Q54" s="15">
        <f>SUM(M54:P54)</f>
        <v>0</v>
      </c>
    </row>
    <row r="55" spans="1:17" s="14" customFormat="1">
      <c r="A55" s="279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>
        <f>SUM(D55:J55)</f>
        <v>0</v>
      </c>
      <c r="N55" s="15"/>
      <c r="O55" s="15"/>
      <c r="P55" s="15"/>
      <c r="Q55" s="15">
        <f>SUM(M55:P55)</f>
        <v>0</v>
      </c>
    </row>
    <row r="56" spans="1:17" s="14" customFormat="1">
      <c r="A56" s="279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>
        <f>SUM(D56:J56)</f>
        <v>0</v>
      </c>
      <c r="N56" s="15"/>
      <c r="O56" s="15"/>
      <c r="P56" s="15"/>
      <c r="Q56" s="15">
        <f>SUM(M56:P56)</f>
        <v>0</v>
      </c>
    </row>
    <row r="57" spans="1:17" s="14" customFormat="1">
      <c r="A57" s="280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>
        <f>SUM(D57:J57)</f>
        <v>0</v>
      </c>
      <c r="N57" s="15"/>
      <c r="O57" s="15"/>
      <c r="P57" s="15"/>
      <c r="Q57" s="15">
        <f>SUM(M57:P57)</f>
        <v>0</v>
      </c>
    </row>
    <row r="58" spans="1:17" s="14" customFormat="1">
      <c r="A58" s="280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0">
        <f>SUM(M53:M57)</f>
        <v>0</v>
      </c>
      <c r="N58" s="10">
        <f>SUM(N53:N57)</f>
        <v>0</v>
      </c>
      <c r="O58" s="10">
        <f>SUM(O53:O57)</f>
        <v>0</v>
      </c>
      <c r="P58" s="10">
        <f>SUM(P53:P57)</f>
        <v>0</v>
      </c>
      <c r="Q58" s="10">
        <f>SUM(Q53:Q57)</f>
        <v>0</v>
      </c>
    </row>
    <row r="59" spans="1:17" s="14" customFormat="1">
      <c r="A59" s="283"/>
      <c r="B59" s="249"/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326"/>
      <c r="N59" s="326"/>
      <c r="O59" s="326"/>
      <c r="P59" s="326"/>
      <c r="Q59" s="326"/>
    </row>
    <row r="60" spans="1:17" s="14" customFormat="1">
      <c r="A60" s="281" t="s">
        <v>109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>
        <f>SUM(D60:J60)</f>
        <v>0</v>
      </c>
      <c r="N60" s="15"/>
      <c r="O60" s="15"/>
      <c r="P60" s="15"/>
      <c r="Q60" s="15">
        <f>SUM(M60:P60)</f>
        <v>0</v>
      </c>
    </row>
    <row r="61" spans="1:17" s="14" customFormat="1">
      <c r="A61" s="279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>
        <f>SUM(D61:J61)</f>
        <v>0</v>
      </c>
      <c r="N61" s="15"/>
      <c r="O61" s="15"/>
      <c r="P61" s="15"/>
      <c r="Q61" s="15">
        <f>SUM(M61:P61)</f>
        <v>0</v>
      </c>
    </row>
    <row r="62" spans="1:17" s="14" customFormat="1">
      <c r="A62" s="279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>
        <f>SUM(D62:J62)</f>
        <v>0</v>
      </c>
      <c r="N62" s="15"/>
      <c r="O62" s="15"/>
      <c r="P62" s="15"/>
      <c r="Q62" s="15">
        <f>SUM(M62:P62)</f>
        <v>0</v>
      </c>
    </row>
    <row r="63" spans="1:17" s="14" customFormat="1">
      <c r="A63" s="279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>
        <f>SUM(D63:J63)</f>
        <v>0</v>
      </c>
      <c r="N63" s="15"/>
      <c r="O63" s="15"/>
      <c r="P63" s="15"/>
      <c r="Q63" s="15">
        <f>SUM(M63:P63)</f>
        <v>0</v>
      </c>
    </row>
    <row r="64" spans="1:17" s="14" customFormat="1">
      <c r="A64" s="280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>
        <f>SUM(D64:J64)</f>
        <v>0</v>
      </c>
      <c r="N64" s="15"/>
      <c r="O64" s="15"/>
      <c r="P64" s="15"/>
      <c r="Q64" s="15">
        <f>SUM(M64:P64)</f>
        <v>0</v>
      </c>
    </row>
    <row r="65" spans="1:17" s="14" customFormat="1">
      <c r="A65" s="280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0">
        <f>SUM(M60:M64)</f>
        <v>0</v>
      </c>
      <c r="N65" s="10">
        <f>SUM(N60:N64)</f>
        <v>0</v>
      </c>
      <c r="O65" s="10">
        <f>SUM(O60:O64)</f>
        <v>0</v>
      </c>
      <c r="P65" s="10">
        <f>SUM(P60:P64)</f>
        <v>0</v>
      </c>
      <c r="Q65" s="10">
        <f>SUM(Q60:Q64)</f>
        <v>0</v>
      </c>
    </row>
    <row r="66" spans="1:17" s="14" customFormat="1">
      <c r="A66" s="283"/>
      <c r="B66" s="249"/>
      <c r="C66" s="249"/>
      <c r="D66" s="249"/>
      <c r="E66" s="249"/>
      <c r="F66" s="249"/>
      <c r="G66" s="249"/>
      <c r="H66" s="249"/>
      <c r="I66" s="249"/>
      <c r="J66" s="249"/>
      <c r="K66" s="249"/>
      <c r="L66" s="249"/>
      <c r="M66" s="326"/>
      <c r="N66" s="326"/>
      <c r="O66" s="326"/>
      <c r="P66" s="326"/>
      <c r="Q66" s="326"/>
    </row>
    <row r="67" spans="1:17" s="14" customFormat="1">
      <c r="A67" s="281" t="s">
        <v>100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>
        <f t="shared" ref="M67:M71" si="6">SUM(D67:J67)</f>
        <v>0</v>
      </c>
      <c r="N67" s="15"/>
      <c r="O67" s="15"/>
      <c r="P67" s="15"/>
      <c r="Q67" s="15">
        <f t="shared" ref="Q67:Q71" si="7">SUM(M67:P67)</f>
        <v>0</v>
      </c>
    </row>
    <row r="68" spans="1:17" s="14" customFormat="1">
      <c r="A68" s="279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>
        <f t="shared" si="6"/>
        <v>0</v>
      </c>
      <c r="N68" s="15"/>
      <c r="O68" s="15"/>
      <c r="P68" s="15"/>
      <c r="Q68" s="15">
        <f t="shared" si="7"/>
        <v>0</v>
      </c>
    </row>
    <row r="69" spans="1:17" s="14" customFormat="1">
      <c r="A69" s="279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>
        <f t="shared" si="6"/>
        <v>0</v>
      </c>
      <c r="N69" s="15"/>
      <c r="O69" s="15"/>
      <c r="P69" s="15"/>
      <c r="Q69" s="15">
        <f t="shared" si="7"/>
        <v>0</v>
      </c>
    </row>
    <row r="70" spans="1:17" s="14" customFormat="1">
      <c r="A70" s="279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>
        <f t="shared" si="6"/>
        <v>0</v>
      </c>
      <c r="N70" s="15"/>
      <c r="O70" s="15"/>
      <c r="P70" s="15"/>
      <c r="Q70" s="15">
        <f t="shared" si="7"/>
        <v>0</v>
      </c>
    </row>
    <row r="71" spans="1:17" s="14" customFormat="1">
      <c r="A71" s="280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>
        <f t="shared" si="6"/>
        <v>0</v>
      </c>
      <c r="N71" s="15"/>
      <c r="O71" s="15"/>
      <c r="P71" s="15"/>
      <c r="Q71" s="15">
        <f t="shared" si="7"/>
        <v>0</v>
      </c>
    </row>
    <row r="72" spans="1:17" s="14" customFormat="1">
      <c r="A72" s="280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0">
        <f t="shared" ref="M72:Q72" si="8">SUM(M67:M71)</f>
        <v>0</v>
      </c>
      <c r="N72" s="10">
        <f t="shared" si="8"/>
        <v>0</v>
      </c>
      <c r="O72" s="10">
        <f t="shared" si="8"/>
        <v>0</v>
      </c>
      <c r="P72" s="10">
        <f t="shared" si="8"/>
        <v>0</v>
      </c>
      <c r="Q72" s="10">
        <f t="shared" si="8"/>
        <v>0</v>
      </c>
    </row>
    <row r="73" spans="1:17" s="14" customFormat="1">
      <c r="A73" s="284"/>
      <c r="B73" s="276"/>
      <c r="C73" s="276"/>
      <c r="D73" s="276"/>
      <c r="E73" s="276"/>
      <c r="F73" s="276"/>
      <c r="G73" s="276"/>
      <c r="H73" s="276"/>
      <c r="I73" s="276"/>
      <c r="J73" s="276"/>
      <c r="K73" s="276"/>
      <c r="L73" s="276"/>
      <c r="M73" s="243"/>
      <c r="N73" s="243"/>
      <c r="O73" s="243"/>
      <c r="P73" s="243"/>
      <c r="Q73" s="243"/>
    </row>
    <row r="74" spans="1:17" s="14" customFormat="1">
      <c r="A74" s="285" t="s">
        <v>89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>
        <f t="shared" ref="M74:M78" si="9">SUM(D74:J74)</f>
        <v>0</v>
      </c>
      <c r="N74" s="15"/>
      <c r="O74" s="15"/>
      <c r="P74" s="15"/>
      <c r="Q74" s="15">
        <f t="shared" ref="Q74:Q78" si="10">SUM(M74:P74)</f>
        <v>0</v>
      </c>
    </row>
    <row r="75" spans="1:17" s="14" customFormat="1">
      <c r="A75" s="279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>
        <f t="shared" si="9"/>
        <v>0</v>
      </c>
      <c r="N75" s="15"/>
      <c r="O75" s="15"/>
      <c r="P75" s="15"/>
      <c r="Q75" s="15">
        <f t="shared" si="10"/>
        <v>0</v>
      </c>
    </row>
    <row r="76" spans="1:17" s="14" customFormat="1">
      <c r="A76" s="279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>
        <f t="shared" si="9"/>
        <v>0</v>
      </c>
      <c r="N76" s="15"/>
      <c r="O76" s="15"/>
      <c r="P76" s="15"/>
      <c r="Q76" s="15">
        <f t="shared" si="10"/>
        <v>0</v>
      </c>
    </row>
    <row r="77" spans="1:17" s="14" customFormat="1">
      <c r="A77" s="279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>
        <f t="shared" si="9"/>
        <v>0</v>
      </c>
      <c r="N77" s="15"/>
      <c r="O77" s="15"/>
      <c r="P77" s="15"/>
      <c r="Q77" s="15">
        <f t="shared" si="10"/>
        <v>0</v>
      </c>
    </row>
    <row r="78" spans="1:17" s="14" customFormat="1">
      <c r="A78" s="280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>
        <f t="shared" si="9"/>
        <v>0</v>
      </c>
      <c r="N78" s="15"/>
      <c r="O78" s="15"/>
      <c r="P78" s="15"/>
      <c r="Q78" s="15">
        <f t="shared" si="10"/>
        <v>0</v>
      </c>
    </row>
    <row r="79" spans="1:17" s="14" customFormat="1">
      <c r="A79" s="280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0">
        <f t="shared" ref="M79" si="11">SUM(M74:M78)</f>
        <v>0</v>
      </c>
      <c r="N79" s="10">
        <f t="shared" ref="N79" si="12">SUM(N74:N78)</f>
        <v>0</v>
      </c>
      <c r="O79" s="10">
        <f t="shared" ref="O79" si="13">SUM(O74:O78)</f>
        <v>0</v>
      </c>
      <c r="P79" s="10">
        <f t="shared" ref="P79" si="14">SUM(P74:P78)</f>
        <v>0</v>
      </c>
      <c r="Q79" s="10">
        <f t="shared" ref="Q79" si="15">SUM(Q74:Q78)</f>
        <v>0</v>
      </c>
    </row>
    <row r="80" spans="1:17" s="14" customFormat="1">
      <c r="A80" s="277"/>
      <c r="B80" s="243"/>
      <c r="C80" s="243"/>
      <c r="D80" s="243"/>
      <c r="E80" s="243"/>
      <c r="F80" s="243"/>
      <c r="G80" s="243"/>
      <c r="H80" s="243"/>
      <c r="I80" s="243"/>
      <c r="J80" s="243"/>
      <c r="K80" s="243"/>
      <c r="L80" s="243"/>
      <c r="M80" s="243"/>
      <c r="N80" s="243"/>
      <c r="O80" s="243"/>
      <c r="P80" s="243"/>
      <c r="Q80" s="243"/>
    </row>
    <row r="81" spans="1:20" s="14" customFormat="1">
      <c r="A81" s="277"/>
      <c r="B81" s="243"/>
      <c r="C81" s="243"/>
      <c r="D81" s="243"/>
      <c r="E81" s="243"/>
      <c r="F81" s="243"/>
      <c r="G81" s="243"/>
      <c r="H81" s="243"/>
      <c r="I81" s="243"/>
      <c r="J81" s="243"/>
      <c r="K81" s="243"/>
      <c r="L81" s="243"/>
      <c r="M81" s="243"/>
      <c r="N81" s="243"/>
      <c r="O81" s="243"/>
      <c r="P81" s="243"/>
      <c r="Q81" s="243"/>
    </row>
    <row r="82" spans="1:20" s="14" customForma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S82" s="242"/>
      <c r="T82" s="242"/>
    </row>
    <row r="83" spans="1:20" s="14" customForma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S83" s="242"/>
      <c r="T83" s="242"/>
    </row>
    <row r="84" spans="1:20" s="14" customFormat="1" ht="15.75">
      <c r="A84" s="272" t="s">
        <v>2</v>
      </c>
      <c r="S84" s="242"/>
      <c r="T84" s="242"/>
    </row>
    <row r="85" spans="1:20" s="14" customFormat="1" ht="15.75">
      <c r="A85" s="246"/>
      <c r="S85" s="242"/>
      <c r="T85" s="242"/>
    </row>
    <row r="86" spans="1:20" s="14" customFormat="1">
      <c r="A86" s="288" t="s">
        <v>93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>
        <f t="shared" ref="M86:M91" si="16">SUM(D86:J86)</f>
        <v>0</v>
      </c>
      <c r="N86" s="15"/>
      <c r="O86" s="15"/>
      <c r="P86" s="15"/>
      <c r="Q86" s="15">
        <f t="shared" ref="Q86:Q91" si="17">SUM(M86:P86)</f>
        <v>0</v>
      </c>
      <c r="S86" s="242"/>
      <c r="T86" s="242"/>
    </row>
    <row r="87" spans="1:20" s="14" customFormat="1">
      <c r="A87" s="286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>
        <f t="shared" si="16"/>
        <v>0</v>
      </c>
      <c r="N87" s="15"/>
      <c r="O87" s="15"/>
      <c r="P87" s="15"/>
      <c r="Q87" s="15">
        <f t="shared" si="17"/>
        <v>0</v>
      </c>
      <c r="S87" s="253"/>
      <c r="T87" s="242"/>
    </row>
    <row r="88" spans="1:20" s="14" customFormat="1">
      <c r="A88" s="287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>
        <f t="shared" si="16"/>
        <v>0</v>
      </c>
      <c r="N88" s="15"/>
      <c r="O88" s="15"/>
      <c r="P88" s="15"/>
      <c r="Q88" s="15">
        <f t="shared" si="17"/>
        <v>0</v>
      </c>
      <c r="S88" s="253"/>
      <c r="T88" s="242"/>
    </row>
    <row r="89" spans="1:20" s="14" customFormat="1">
      <c r="A89" s="287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>
        <f t="shared" si="16"/>
        <v>0</v>
      </c>
      <c r="N89" s="15"/>
      <c r="O89" s="15"/>
      <c r="P89" s="15"/>
      <c r="Q89" s="15">
        <f t="shared" si="17"/>
        <v>0</v>
      </c>
      <c r="S89" s="253"/>
      <c r="T89" s="242"/>
    </row>
    <row r="90" spans="1:20" s="14" customFormat="1">
      <c r="A90" s="287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>
        <f t="shared" si="16"/>
        <v>0</v>
      </c>
      <c r="N90" s="15"/>
      <c r="O90" s="15"/>
      <c r="P90" s="15"/>
      <c r="Q90" s="15">
        <f t="shared" si="17"/>
        <v>0</v>
      </c>
      <c r="S90" s="253"/>
      <c r="T90" s="242"/>
    </row>
    <row r="91" spans="1:20" s="14" customFormat="1">
      <c r="A91" s="287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>
        <f t="shared" si="16"/>
        <v>0</v>
      </c>
      <c r="N91" s="15"/>
      <c r="O91" s="15"/>
      <c r="P91" s="15"/>
      <c r="Q91" s="15">
        <f t="shared" si="17"/>
        <v>0</v>
      </c>
      <c r="S91" s="253"/>
      <c r="T91" s="242"/>
    </row>
    <row r="92" spans="1:20" s="14" customFormat="1">
      <c r="A92" s="286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0">
        <f>SUM(M86:M91)</f>
        <v>0</v>
      </c>
      <c r="N92" s="10">
        <f>SUM(N86:N91)</f>
        <v>0</v>
      </c>
      <c r="O92" s="10">
        <f>SUM(O86:O91)</f>
        <v>0</v>
      </c>
      <c r="P92" s="10">
        <f>SUM(P86:P91)</f>
        <v>0</v>
      </c>
      <c r="Q92" s="10">
        <f>SUM(Q86:Q91)</f>
        <v>0</v>
      </c>
      <c r="S92" s="253"/>
      <c r="T92" s="242"/>
    </row>
    <row r="93" spans="1:20" s="14" customFormat="1">
      <c r="A93" s="289"/>
      <c r="S93" s="253"/>
      <c r="T93" s="242"/>
    </row>
    <row r="94" spans="1:20" s="14" customFormat="1">
      <c r="A94" s="288" t="s">
        <v>149</v>
      </c>
      <c r="B94" s="15"/>
      <c r="C94" s="15"/>
      <c r="D94" s="15"/>
      <c r="E94" s="15"/>
      <c r="F94" s="15"/>
      <c r="G94" s="15"/>
      <c r="H94" s="15"/>
      <c r="I94" s="15"/>
      <c r="J94" s="251"/>
      <c r="K94" s="251"/>
      <c r="L94" s="251"/>
      <c r="M94" s="15">
        <f t="shared" ref="M94:M100" si="18">SUM(D94:J94)</f>
        <v>0</v>
      </c>
      <c r="N94" s="15"/>
      <c r="O94" s="15"/>
      <c r="P94" s="15"/>
      <c r="Q94" s="15">
        <f t="shared" ref="Q94:Q100" si="19">SUM(M94:P94)</f>
        <v>0</v>
      </c>
      <c r="S94" s="253"/>
      <c r="T94" s="242"/>
    </row>
    <row r="95" spans="1:20" s="14" customFormat="1">
      <c r="A95" s="287"/>
      <c r="B95" s="15"/>
      <c r="C95" s="15"/>
      <c r="D95" s="15"/>
      <c r="E95" s="15"/>
      <c r="F95" s="15"/>
      <c r="G95" s="15"/>
      <c r="H95" s="15"/>
      <c r="I95" s="15"/>
      <c r="J95" s="251"/>
      <c r="K95" s="251"/>
      <c r="L95" s="251"/>
      <c r="M95" s="15">
        <f t="shared" si="18"/>
        <v>0</v>
      </c>
      <c r="N95" s="15"/>
      <c r="O95" s="15"/>
      <c r="P95" s="15"/>
      <c r="Q95" s="15">
        <f t="shared" si="19"/>
        <v>0</v>
      </c>
      <c r="S95" s="253"/>
      <c r="T95" s="242"/>
    </row>
    <row r="96" spans="1:20" s="14" customFormat="1">
      <c r="A96" s="287"/>
      <c r="B96" s="15"/>
      <c r="C96" s="15"/>
      <c r="D96" s="15"/>
      <c r="E96" s="15"/>
      <c r="F96" s="15"/>
      <c r="G96" s="15"/>
      <c r="H96" s="15"/>
      <c r="I96" s="15"/>
      <c r="J96" s="251"/>
      <c r="K96" s="251"/>
      <c r="L96" s="251"/>
      <c r="M96" s="15">
        <f t="shared" si="18"/>
        <v>0</v>
      </c>
      <c r="N96" s="15"/>
      <c r="O96" s="15"/>
      <c r="P96" s="15"/>
      <c r="Q96" s="15">
        <f t="shared" si="19"/>
        <v>0</v>
      </c>
      <c r="S96" s="242"/>
      <c r="T96" s="242"/>
    </row>
    <row r="97" spans="1:20" s="14" customFormat="1">
      <c r="A97" s="287"/>
      <c r="B97" s="15"/>
      <c r="C97" s="15"/>
      <c r="D97" s="15"/>
      <c r="E97" s="15"/>
      <c r="F97" s="15"/>
      <c r="G97" s="15"/>
      <c r="H97" s="15"/>
      <c r="I97" s="15"/>
      <c r="J97" s="251"/>
      <c r="K97" s="251"/>
      <c r="L97" s="251"/>
      <c r="M97" s="15">
        <f t="shared" si="18"/>
        <v>0</v>
      </c>
      <c r="N97" s="15"/>
      <c r="O97" s="15"/>
      <c r="P97" s="15"/>
      <c r="Q97" s="15">
        <f t="shared" si="19"/>
        <v>0</v>
      </c>
      <c r="S97" s="242"/>
      <c r="T97" s="242"/>
    </row>
    <row r="98" spans="1:20" s="14" customFormat="1">
      <c r="A98" s="287"/>
      <c r="B98" s="15"/>
      <c r="C98" s="15"/>
      <c r="D98" s="15"/>
      <c r="E98" s="15"/>
      <c r="F98" s="15"/>
      <c r="G98" s="15"/>
      <c r="H98" s="15"/>
      <c r="I98" s="15"/>
      <c r="J98" s="251"/>
      <c r="K98" s="251"/>
      <c r="L98" s="251"/>
      <c r="M98" s="15">
        <f t="shared" si="18"/>
        <v>0</v>
      </c>
      <c r="N98" s="15"/>
      <c r="O98" s="15"/>
      <c r="P98" s="15"/>
      <c r="Q98" s="15">
        <f t="shared" si="19"/>
        <v>0</v>
      </c>
    </row>
    <row r="99" spans="1:20" s="14" customFormat="1">
      <c r="A99" s="287"/>
      <c r="B99" s="15"/>
      <c r="C99" s="15"/>
      <c r="D99" s="15"/>
      <c r="E99" s="15"/>
      <c r="F99" s="15"/>
      <c r="G99" s="15"/>
      <c r="H99" s="15"/>
      <c r="I99" s="15"/>
      <c r="J99" s="251"/>
      <c r="K99" s="251"/>
      <c r="L99" s="251"/>
      <c r="M99" s="15">
        <f t="shared" si="18"/>
        <v>0</v>
      </c>
      <c r="N99" s="15"/>
      <c r="O99" s="15"/>
      <c r="P99" s="15"/>
      <c r="Q99" s="15">
        <f t="shared" si="19"/>
        <v>0</v>
      </c>
    </row>
    <row r="100" spans="1:20" s="14" customFormat="1">
      <c r="A100" s="287"/>
      <c r="B100" s="252"/>
      <c r="C100" s="15"/>
      <c r="D100" s="15"/>
      <c r="E100" s="15"/>
      <c r="F100" s="15"/>
      <c r="G100" s="15"/>
      <c r="H100" s="15"/>
      <c r="I100" s="15"/>
      <c r="J100" s="251"/>
      <c r="K100" s="251"/>
      <c r="L100" s="251"/>
      <c r="M100" s="15">
        <f t="shared" si="18"/>
        <v>0</v>
      </c>
      <c r="N100" s="15"/>
      <c r="O100" s="15"/>
      <c r="P100" s="15"/>
      <c r="Q100" s="15">
        <f t="shared" si="19"/>
        <v>0</v>
      </c>
    </row>
    <row r="101" spans="1:20" s="14" customFormat="1">
      <c r="A101" s="286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0">
        <f>SUM(M94:M100)</f>
        <v>0</v>
      </c>
      <c r="N101" s="10">
        <f>SUM(N94:N100)</f>
        <v>0</v>
      </c>
      <c r="O101" s="10">
        <f>SUM(O94:O100)</f>
        <v>0</v>
      </c>
      <c r="P101" s="10">
        <f>SUM(P94:P100)</f>
        <v>0</v>
      </c>
      <c r="Q101" s="10">
        <f>SUM(Q94:Q100)</f>
        <v>0</v>
      </c>
    </row>
    <row r="102" spans="1:20" s="14" customFormat="1">
      <c r="A102" s="289"/>
    </row>
    <row r="103" spans="1:20" s="14" customFormat="1">
      <c r="A103" s="288" t="s">
        <v>103</v>
      </c>
      <c r="B103" s="15"/>
      <c r="C103" s="15"/>
      <c r="D103" s="15"/>
      <c r="E103" s="15"/>
      <c r="F103" s="15"/>
      <c r="G103" s="15"/>
      <c r="H103" s="15"/>
      <c r="I103" s="15"/>
      <c r="J103" s="251"/>
      <c r="K103" s="251"/>
      <c r="L103" s="251"/>
      <c r="M103" s="15">
        <f t="shared" ref="M103:M108" si="20">SUM(D103:J103)</f>
        <v>0</v>
      </c>
      <c r="N103" s="15"/>
      <c r="O103" s="15"/>
      <c r="P103" s="15"/>
      <c r="Q103" s="15">
        <f t="shared" ref="Q103:Q108" si="21">SUM(M103:P103)</f>
        <v>0</v>
      </c>
    </row>
    <row r="104" spans="1:20" s="14" customFormat="1">
      <c r="A104" s="287"/>
      <c r="B104" s="15"/>
      <c r="C104" s="15"/>
      <c r="D104" s="15"/>
      <c r="E104" s="15"/>
      <c r="F104" s="15"/>
      <c r="G104" s="15"/>
      <c r="H104" s="15"/>
      <c r="I104" s="15"/>
      <c r="J104" s="251"/>
      <c r="K104" s="251"/>
      <c r="L104" s="251"/>
      <c r="M104" s="15">
        <f t="shared" si="20"/>
        <v>0</v>
      </c>
      <c r="N104" s="15"/>
      <c r="O104" s="15"/>
      <c r="P104" s="15"/>
      <c r="Q104" s="15">
        <f t="shared" si="21"/>
        <v>0</v>
      </c>
    </row>
    <row r="105" spans="1:20" s="14" customFormat="1">
      <c r="A105" s="287"/>
      <c r="B105" s="15"/>
      <c r="C105" s="15"/>
      <c r="D105" s="15"/>
      <c r="E105" s="15"/>
      <c r="F105" s="15"/>
      <c r="G105" s="15"/>
      <c r="H105" s="15"/>
      <c r="I105" s="15"/>
      <c r="J105" s="251"/>
      <c r="K105" s="251"/>
      <c r="L105" s="251"/>
      <c r="M105" s="15">
        <f t="shared" si="20"/>
        <v>0</v>
      </c>
      <c r="N105" s="15"/>
      <c r="O105" s="15"/>
      <c r="P105" s="15"/>
      <c r="Q105" s="15">
        <f t="shared" si="21"/>
        <v>0</v>
      </c>
    </row>
    <row r="106" spans="1:20" s="14" customFormat="1">
      <c r="A106" s="287"/>
      <c r="B106" s="15"/>
      <c r="C106" s="15"/>
      <c r="D106" s="15"/>
      <c r="E106" s="15"/>
      <c r="F106" s="15"/>
      <c r="G106" s="15"/>
      <c r="H106" s="15"/>
      <c r="I106" s="15"/>
      <c r="J106" s="251"/>
      <c r="K106" s="251"/>
      <c r="L106" s="251"/>
      <c r="M106" s="15">
        <f t="shared" si="20"/>
        <v>0</v>
      </c>
      <c r="N106" s="15"/>
      <c r="O106" s="15"/>
      <c r="P106" s="15"/>
      <c r="Q106" s="15">
        <f t="shared" si="21"/>
        <v>0</v>
      </c>
    </row>
    <row r="107" spans="1:20" s="14" customFormat="1">
      <c r="A107" s="287"/>
      <c r="B107" s="15"/>
      <c r="C107" s="15"/>
      <c r="D107" s="15"/>
      <c r="E107" s="15"/>
      <c r="F107" s="15"/>
      <c r="G107" s="15"/>
      <c r="H107" s="15"/>
      <c r="I107" s="15"/>
      <c r="J107" s="251"/>
      <c r="K107" s="251"/>
      <c r="L107" s="251"/>
      <c r="M107" s="15">
        <f t="shared" si="20"/>
        <v>0</v>
      </c>
      <c r="N107" s="15"/>
      <c r="O107" s="15"/>
      <c r="P107" s="15"/>
      <c r="Q107" s="15">
        <f t="shared" si="21"/>
        <v>0</v>
      </c>
    </row>
    <row r="108" spans="1:20" s="14" customFormat="1">
      <c r="A108" s="287"/>
      <c r="B108" s="15"/>
      <c r="C108" s="15"/>
      <c r="D108" s="15"/>
      <c r="E108" s="15"/>
      <c r="F108" s="15"/>
      <c r="G108" s="15"/>
      <c r="H108" s="15"/>
      <c r="I108" s="15"/>
      <c r="J108" s="251"/>
      <c r="K108" s="251"/>
      <c r="L108" s="251"/>
      <c r="M108" s="15">
        <f t="shared" si="20"/>
        <v>0</v>
      </c>
      <c r="N108" s="15"/>
      <c r="O108" s="15"/>
      <c r="P108" s="15"/>
      <c r="Q108" s="15">
        <f t="shared" si="21"/>
        <v>0</v>
      </c>
    </row>
    <row r="109" spans="1:20" s="14" customFormat="1">
      <c r="A109" s="286"/>
      <c r="B109" s="15"/>
      <c r="C109" s="15"/>
      <c r="D109" s="15"/>
      <c r="E109" s="15"/>
      <c r="F109" s="15"/>
      <c r="G109" s="15"/>
      <c r="H109" s="15"/>
      <c r="I109" s="15"/>
      <c r="J109" s="251"/>
      <c r="K109" s="251"/>
      <c r="L109" s="251"/>
      <c r="M109" s="10">
        <f>SUM(M103:M108)</f>
        <v>0</v>
      </c>
      <c r="N109" s="10">
        <f>SUM(N103:N108)</f>
        <v>0</v>
      </c>
      <c r="O109" s="10">
        <f>SUM(O103:O108)</f>
        <v>0</v>
      </c>
      <c r="P109" s="10">
        <f>SUM(P103:P108)</f>
        <v>0</v>
      </c>
      <c r="Q109" s="10">
        <f>SUM(Q103:Q108)</f>
        <v>0</v>
      </c>
    </row>
    <row r="110" spans="1:20" s="14" customFormat="1">
      <c r="A110" s="289"/>
    </row>
    <row r="111" spans="1:20" s="14" customFormat="1">
      <c r="A111" s="288" t="s">
        <v>88</v>
      </c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>
        <f t="shared" ref="M111:M117" si="22">SUM(D111:J111)</f>
        <v>0</v>
      </c>
      <c r="N111" s="15"/>
      <c r="O111" s="15"/>
      <c r="P111" s="15"/>
      <c r="Q111" s="15">
        <f t="shared" ref="Q111:Q117" si="23">SUM(M111:P111)</f>
        <v>0</v>
      </c>
    </row>
    <row r="112" spans="1:20" s="14" customFormat="1">
      <c r="A112" s="287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>
        <f t="shared" si="22"/>
        <v>0</v>
      </c>
      <c r="N112" s="15"/>
      <c r="O112" s="15"/>
      <c r="P112" s="15"/>
      <c r="Q112" s="15">
        <f t="shared" si="23"/>
        <v>0</v>
      </c>
    </row>
    <row r="113" spans="1:17" s="14" customFormat="1">
      <c r="A113" s="287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>
        <f t="shared" si="22"/>
        <v>0</v>
      </c>
      <c r="N113" s="15"/>
      <c r="O113" s="15"/>
      <c r="P113" s="15"/>
      <c r="Q113" s="15">
        <f t="shared" si="23"/>
        <v>0</v>
      </c>
    </row>
    <row r="114" spans="1:17" s="14" customFormat="1">
      <c r="A114" s="287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>
        <f t="shared" si="22"/>
        <v>0</v>
      </c>
      <c r="N114" s="15"/>
      <c r="O114" s="15"/>
      <c r="P114" s="15"/>
      <c r="Q114" s="15">
        <f t="shared" si="23"/>
        <v>0</v>
      </c>
    </row>
    <row r="115" spans="1:17" s="14" customFormat="1">
      <c r="A115" s="287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>
        <f t="shared" si="22"/>
        <v>0</v>
      </c>
      <c r="N115" s="15"/>
      <c r="O115" s="15"/>
      <c r="P115" s="15"/>
      <c r="Q115" s="15">
        <f t="shared" si="23"/>
        <v>0</v>
      </c>
    </row>
    <row r="116" spans="1:17" s="14" customFormat="1">
      <c r="A116" s="287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>
        <f t="shared" si="22"/>
        <v>0</v>
      </c>
      <c r="N116" s="15"/>
      <c r="O116" s="15"/>
      <c r="P116" s="15"/>
      <c r="Q116" s="15">
        <f t="shared" si="23"/>
        <v>0</v>
      </c>
    </row>
    <row r="117" spans="1:17" s="14" customFormat="1">
      <c r="A117" s="287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>
        <f t="shared" si="22"/>
        <v>0</v>
      </c>
      <c r="N117" s="15"/>
      <c r="O117" s="15"/>
      <c r="P117" s="15"/>
      <c r="Q117" s="15">
        <f t="shared" si="23"/>
        <v>0</v>
      </c>
    </row>
    <row r="118" spans="1:17" s="14" customFormat="1">
      <c r="A118" s="289"/>
      <c r="M118" s="10">
        <f>SUM(M111:M117)</f>
        <v>0</v>
      </c>
      <c r="N118" s="10">
        <f>SUM(N111:N117)</f>
        <v>0</v>
      </c>
      <c r="O118" s="10">
        <f>SUM(O111:O117)</f>
        <v>0</v>
      </c>
      <c r="P118" s="10">
        <f>SUM(P111:P117)</f>
        <v>0</v>
      </c>
      <c r="Q118" s="10">
        <f>SUM(Q111:Q117)</f>
        <v>0</v>
      </c>
    </row>
    <row r="119" spans="1:17" s="14" customFormat="1">
      <c r="A119" s="289"/>
    </row>
    <row r="120" spans="1:17" s="14" customFormat="1">
      <c r="A120" s="288" t="s">
        <v>104</v>
      </c>
      <c r="B120" s="15"/>
      <c r="C120" s="15"/>
      <c r="D120" s="15"/>
      <c r="E120" s="15"/>
      <c r="F120" s="15"/>
      <c r="G120" s="15"/>
      <c r="H120" s="15"/>
      <c r="I120" s="15"/>
      <c r="J120" s="250"/>
      <c r="K120" s="250"/>
      <c r="L120" s="250"/>
      <c r="M120" s="15">
        <f t="shared" ref="M120:M125" si="24">SUM(D120:J120)</f>
        <v>0</v>
      </c>
      <c r="N120" s="15"/>
      <c r="O120" s="15"/>
      <c r="P120" s="15"/>
      <c r="Q120" s="15">
        <f t="shared" ref="Q120:Q125" si="25">SUM(M120:P120)</f>
        <v>0</v>
      </c>
    </row>
    <row r="121" spans="1:17" s="14" customFormat="1">
      <c r="A121" s="287"/>
      <c r="B121" s="15"/>
      <c r="C121" s="15"/>
      <c r="D121" s="15"/>
      <c r="E121" s="15"/>
      <c r="F121" s="15"/>
      <c r="G121" s="15"/>
      <c r="H121" s="15"/>
      <c r="I121" s="15"/>
      <c r="J121" s="250"/>
      <c r="K121" s="250"/>
      <c r="L121" s="250"/>
      <c r="M121" s="15">
        <f t="shared" si="24"/>
        <v>0</v>
      </c>
      <c r="N121" s="15"/>
      <c r="O121" s="15"/>
      <c r="P121" s="15"/>
      <c r="Q121" s="15">
        <f t="shared" si="25"/>
        <v>0</v>
      </c>
    </row>
    <row r="122" spans="1:17" s="14" customFormat="1">
      <c r="A122" s="287"/>
      <c r="B122" s="15"/>
      <c r="C122" s="15"/>
      <c r="D122" s="15"/>
      <c r="E122" s="15"/>
      <c r="F122" s="15"/>
      <c r="G122" s="15"/>
      <c r="H122" s="15"/>
      <c r="I122" s="15"/>
      <c r="J122" s="250"/>
      <c r="K122" s="250"/>
      <c r="L122" s="250"/>
      <c r="M122" s="15">
        <f t="shared" si="24"/>
        <v>0</v>
      </c>
      <c r="N122" s="15"/>
      <c r="O122" s="15"/>
      <c r="P122" s="15"/>
      <c r="Q122" s="15">
        <f t="shared" si="25"/>
        <v>0</v>
      </c>
    </row>
    <row r="123" spans="1:17" s="14" customFormat="1">
      <c r="A123" s="287"/>
      <c r="B123" s="15"/>
      <c r="C123" s="15"/>
      <c r="D123" s="15"/>
      <c r="E123" s="15"/>
      <c r="F123" s="15"/>
      <c r="G123" s="15"/>
      <c r="H123" s="15"/>
      <c r="I123" s="15"/>
      <c r="J123" s="250"/>
      <c r="K123" s="250"/>
      <c r="L123" s="250"/>
      <c r="M123" s="15">
        <f t="shared" si="24"/>
        <v>0</v>
      </c>
      <c r="N123" s="15"/>
      <c r="O123" s="15"/>
      <c r="P123" s="15"/>
      <c r="Q123" s="15">
        <f t="shared" si="25"/>
        <v>0</v>
      </c>
    </row>
    <row r="124" spans="1:17" s="14" customFormat="1">
      <c r="A124" s="287"/>
      <c r="B124" s="15"/>
      <c r="C124" s="15"/>
      <c r="D124" s="15"/>
      <c r="E124" s="15"/>
      <c r="F124" s="15"/>
      <c r="G124" s="15"/>
      <c r="H124" s="15"/>
      <c r="I124" s="15"/>
      <c r="J124" s="250"/>
      <c r="K124" s="250"/>
      <c r="L124" s="250"/>
      <c r="M124" s="15">
        <f t="shared" si="24"/>
        <v>0</v>
      </c>
      <c r="N124" s="15"/>
      <c r="O124" s="15"/>
      <c r="P124" s="15"/>
      <c r="Q124" s="15">
        <f t="shared" si="25"/>
        <v>0</v>
      </c>
    </row>
    <row r="125" spans="1:17" s="14" customFormat="1">
      <c r="A125" s="286"/>
      <c r="B125" s="15"/>
      <c r="C125" s="15"/>
      <c r="D125" s="15"/>
      <c r="E125" s="15"/>
      <c r="F125" s="15"/>
      <c r="G125" s="15"/>
      <c r="H125" s="15"/>
      <c r="I125" s="15"/>
      <c r="J125" s="250"/>
      <c r="K125" s="250"/>
      <c r="L125" s="250"/>
      <c r="M125" s="15">
        <f t="shared" si="24"/>
        <v>0</v>
      </c>
      <c r="N125" s="15"/>
      <c r="O125" s="15"/>
      <c r="P125" s="15"/>
      <c r="Q125" s="15">
        <f t="shared" si="25"/>
        <v>0</v>
      </c>
    </row>
    <row r="126" spans="1:17" s="14" customFormat="1">
      <c r="A126" s="289"/>
      <c r="M126" s="10">
        <f>SUM(M120:M125)</f>
        <v>0</v>
      </c>
      <c r="N126" s="10">
        <f>SUM(N120:N125)</f>
        <v>0</v>
      </c>
      <c r="O126" s="10">
        <f>SUM(O120:O125)</f>
        <v>0</v>
      </c>
      <c r="P126" s="10">
        <f>SUM(P120:P125)</f>
        <v>0</v>
      </c>
      <c r="Q126" s="10">
        <f>SUM(Q120:Q125)</f>
        <v>0</v>
      </c>
    </row>
    <row r="127" spans="1:17" s="14" customFormat="1">
      <c r="A127" s="289"/>
    </row>
    <row r="128" spans="1:17" s="14" customFormat="1">
      <c r="A128" s="288" t="s">
        <v>99</v>
      </c>
      <c r="B128" s="15"/>
      <c r="C128" s="15"/>
      <c r="D128" s="15"/>
      <c r="E128" s="15"/>
      <c r="F128" s="15"/>
      <c r="G128" s="15"/>
      <c r="H128" s="15"/>
      <c r="I128" s="15"/>
      <c r="J128" s="251"/>
      <c r="K128" s="251"/>
      <c r="L128" s="251"/>
      <c r="M128" s="15">
        <f>SUM(D128:J128)</f>
        <v>0</v>
      </c>
      <c r="N128" s="15"/>
      <c r="O128" s="15"/>
      <c r="P128" s="15"/>
      <c r="Q128" s="15">
        <f>SUM(M128:P128)</f>
        <v>0</v>
      </c>
    </row>
    <row r="129" spans="1:17" s="14" customFormat="1">
      <c r="A129" s="287"/>
      <c r="B129" s="15"/>
      <c r="C129" s="15"/>
      <c r="D129" s="15"/>
      <c r="E129" s="15"/>
      <c r="F129" s="15"/>
      <c r="G129" s="15"/>
      <c r="H129" s="15"/>
      <c r="I129" s="15"/>
      <c r="J129" s="251"/>
      <c r="K129" s="251"/>
      <c r="L129" s="251"/>
      <c r="M129" s="15">
        <f>SUM(D129:J129)</f>
        <v>0</v>
      </c>
      <c r="N129" s="15"/>
      <c r="O129" s="15"/>
      <c r="P129" s="15"/>
      <c r="Q129" s="15">
        <f>SUM(M129:P129)</f>
        <v>0</v>
      </c>
    </row>
    <row r="130" spans="1:17" s="14" customFormat="1">
      <c r="A130" s="287"/>
      <c r="B130" s="15"/>
      <c r="C130" s="15"/>
      <c r="D130" s="15"/>
      <c r="E130" s="15"/>
      <c r="F130" s="15"/>
      <c r="G130" s="15"/>
      <c r="H130" s="15"/>
      <c r="I130" s="15"/>
      <c r="J130" s="251"/>
      <c r="K130" s="251"/>
      <c r="L130" s="251"/>
      <c r="M130" s="15">
        <f>SUM(D130:J130)</f>
        <v>0</v>
      </c>
      <c r="N130" s="15"/>
      <c r="O130" s="15"/>
      <c r="P130" s="15"/>
      <c r="Q130" s="15">
        <f>SUM(M130:P130)</f>
        <v>0</v>
      </c>
    </row>
    <row r="131" spans="1:17" s="14" customFormat="1">
      <c r="A131" s="287"/>
      <c r="B131" s="15"/>
      <c r="C131" s="15"/>
      <c r="D131" s="15"/>
      <c r="E131" s="15"/>
      <c r="F131" s="15"/>
      <c r="G131" s="15"/>
      <c r="H131" s="15"/>
      <c r="I131" s="15"/>
      <c r="J131" s="251"/>
      <c r="K131" s="251"/>
      <c r="L131" s="251"/>
      <c r="M131" s="15">
        <f>SUM(D131:J131)</f>
        <v>0</v>
      </c>
      <c r="N131" s="15"/>
      <c r="O131" s="15"/>
      <c r="P131" s="15"/>
      <c r="Q131" s="15">
        <f>SUM(M131:P131)</f>
        <v>0</v>
      </c>
    </row>
    <row r="132" spans="1:17" s="14" customFormat="1">
      <c r="A132" s="287"/>
      <c r="B132" s="15"/>
      <c r="C132" s="15"/>
      <c r="D132" s="15"/>
      <c r="E132" s="15"/>
      <c r="F132" s="15"/>
      <c r="G132" s="15"/>
      <c r="H132" s="15"/>
      <c r="I132" s="15"/>
      <c r="J132" s="251"/>
      <c r="K132" s="251"/>
      <c r="L132" s="251"/>
      <c r="M132" s="10">
        <f>SUM(M128:M131)</f>
        <v>0</v>
      </c>
      <c r="N132" s="10">
        <f>SUM(N128:N131)</f>
        <v>0</v>
      </c>
      <c r="O132" s="10">
        <f>SUM(O128:O131)</f>
        <v>0</v>
      </c>
      <c r="P132" s="10">
        <f>SUM(P128:P131)</f>
        <v>0</v>
      </c>
      <c r="Q132" s="10">
        <f>SUM(Q128:Q131)</f>
        <v>0</v>
      </c>
    </row>
    <row r="133" spans="1:17" s="14" customFormat="1">
      <c r="A133" s="289"/>
    </row>
    <row r="134" spans="1:17" s="14" customFormat="1">
      <c r="A134" s="288" t="s">
        <v>106</v>
      </c>
      <c r="B134" s="15"/>
      <c r="C134" s="15"/>
      <c r="D134" s="15"/>
      <c r="E134" s="15"/>
      <c r="F134" s="15"/>
      <c r="G134" s="15"/>
      <c r="H134" s="15"/>
      <c r="I134" s="15"/>
      <c r="J134" s="251"/>
      <c r="K134" s="251"/>
      <c r="L134" s="251"/>
      <c r="M134" s="15">
        <f t="shared" ref="M134:M139" si="26">SUM(D134:J134)</f>
        <v>0</v>
      </c>
      <c r="N134" s="15"/>
      <c r="O134" s="15"/>
      <c r="P134" s="15"/>
      <c r="Q134" s="15">
        <f t="shared" ref="Q134:Q139" si="27">SUM(M134:P134)</f>
        <v>0</v>
      </c>
    </row>
    <row r="135" spans="1:17" s="14" customFormat="1">
      <c r="A135" s="287"/>
      <c r="B135" s="15"/>
      <c r="C135" s="15"/>
      <c r="D135" s="15"/>
      <c r="E135" s="15"/>
      <c r="F135" s="15"/>
      <c r="G135" s="15"/>
      <c r="H135" s="15"/>
      <c r="I135" s="15"/>
      <c r="J135" s="251"/>
      <c r="K135" s="251"/>
      <c r="L135" s="251"/>
      <c r="M135" s="15">
        <f t="shared" si="26"/>
        <v>0</v>
      </c>
      <c r="N135" s="15"/>
      <c r="O135" s="15"/>
      <c r="P135" s="15"/>
      <c r="Q135" s="15">
        <f t="shared" si="27"/>
        <v>0</v>
      </c>
    </row>
    <row r="136" spans="1:17" s="14" customFormat="1">
      <c r="A136" s="287"/>
      <c r="B136" s="15"/>
      <c r="C136" s="15"/>
      <c r="D136" s="15"/>
      <c r="E136" s="15"/>
      <c r="F136" s="15"/>
      <c r="G136" s="15"/>
      <c r="H136" s="15"/>
      <c r="I136" s="15"/>
      <c r="J136" s="251"/>
      <c r="K136" s="251"/>
      <c r="L136" s="251"/>
      <c r="M136" s="15">
        <f t="shared" si="26"/>
        <v>0</v>
      </c>
      <c r="N136" s="15"/>
      <c r="O136" s="15"/>
      <c r="P136" s="15"/>
      <c r="Q136" s="15">
        <f t="shared" si="27"/>
        <v>0</v>
      </c>
    </row>
    <row r="137" spans="1:17" s="14" customFormat="1">
      <c r="A137" s="287"/>
      <c r="B137" s="15"/>
      <c r="C137" s="15"/>
      <c r="D137" s="15"/>
      <c r="E137" s="15"/>
      <c r="F137" s="15"/>
      <c r="G137" s="15"/>
      <c r="H137" s="15"/>
      <c r="I137" s="15"/>
      <c r="J137" s="251"/>
      <c r="K137" s="251"/>
      <c r="L137" s="251"/>
      <c r="M137" s="15">
        <f t="shared" si="26"/>
        <v>0</v>
      </c>
      <c r="N137" s="15"/>
      <c r="O137" s="15"/>
      <c r="P137" s="15"/>
      <c r="Q137" s="15">
        <f t="shared" si="27"/>
        <v>0</v>
      </c>
    </row>
    <row r="138" spans="1:17" s="14" customFormat="1">
      <c r="A138" s="287"/>
      <c r="B138" s="15"/>
      <c r="C138" s="15"/>
      <c r="D138" s="15"/>
      <c r="E138" s="15"/>
      <c r="F138" s="15"/>
      <c r="G138" s="15"/>
      <c r="H138" s="15"/>
      <c r="I138" s="15"/>
      <c r="J138" s="251"/>
      <c r="K138" s="251"/>
      <c r="L138" s="251"/>
      <c r="M138" s="15">
        <f t="shared" si="26"/>
        <v>0</v>
      </c>
      <c r="N138" s="15"/>
      <c r="O138" s="15"/>
      <c r="P138" s="15"/>
      <c r="Q138" s="15">
        <f t="shared" si="27"/>
        <v>0</v>
      </c>
    </row>
    <row r="139" spans="1:17" s="14" customFormat="1">
      <c r="A139" s="287"/>
      <c r="B139" s="15"/>
      <c r="C139" s="15"/>
      <c r="D139" s="15"/>
      <c r="E139" s="15"/>
      <c r="F139" s="15"/>
      <c r="G139" s="15"/>
      <c r="H139" s="15"/>
      <c r="I139" s="15"/>
      <c r="J139" s="251"/>
      <c r="K139" s="251"/>
      <c r="L139" s="251"/>
      <c r="M139" s="15">
        <f t="shared" si="26"/>
        <v>0</v>
      </c>
      <c r="N139" s="15"/>
      <c r="O139" s="15"/>
      <c r="P139" s="15"/>
      <c r="Q139" s="15">
        <f t="shared" si="27"/>
        <v>0</v>
      </c>
    </row>
    <row r="140" spans="1:17" s="14" customFormat="1">
      <c r="A140" s="289"/>
      <c r="M140" s="10">
        <f>SUM(M134:M139)</f>
        <v>0</v>
      </c>
      <c r="N140" s="10">
        <f>SUM(N134:N139)</f>
        <v>0</v>
      </c>
      <c r="O140" s="10">
        <f>SUM(O134:O139)</f>
        <v>0</v>
      </c>
      <c r="P140" s="10">
        <f>SUM(P134:P139)</f>
        <v>0</v>
      </c>
      <c r="Q140" s="10">
        <f>SUM(Q134:Q139)</f>
        <v>0</v>
      </c>
    </row>
    <row r="141" spans="1:17" s="14" customFormat="1">
      <c r="A141" s="289"/>
    </row>
    <row r="142" spans="1:17" s="14" customFormat="1">
      <c r="A142" s="288" t="s">
        <v>153</v>
      </c>
      <c r="B142" s="15"/>
      <c r="C142" s="15"/>
      <c r="D142" s="15"/>
      <c r="E142" s="15"/>
      <c r="F142" s="15"/>
      <c r="G142" s="15"/>
      <c r="H142" s="15"/>
      <c r="I142" s="15"/>
      <c r="J142" s="251"/>
      <c r="K142" s="251"/>
      <c r="L142" s="251"/>
      <c r="M142" s="15">
        <f t="shared" ref="M142:M147" si="28">SUM(D142:J142)</f>
        <v>0</v>
      </c>
      <c r="N142" s="15"/>
      <c r="O142" s="15"/>
      <c r="P142" s="15"/>
      <c r="Q142" s="15">
        <f t="shared" ref="Q142:Q147" si="29">SUM(M142:P142)</f>
        <v>0</v>
      </c>
    </row>
    <row r="143" spans="1:17" s="14" customFormat="1">
      <c r="A143" s="287"/>
      <c r="B143" s="15"/>
      <c r="C143" s="15"/>
      <c r="D143" s="15"/>
      <c r="E143" s="15"/>
      <c r="F143" s="15"/>
      <c r="G143" s="15"/>
      <c r="H143" s="15"/>
      <c r="I143" s="15"/>
      <c r="J143" s="251"/>
      <c r="K143" s="251"/>
      <c r="L143" s="251"/>
      <c r="M143" s="15">
        <f t="shared" si="28"/>
        <v>0</v>
      </c>
      <c r="N143" s="15"/>
      <c r="O143" s="15"/>
      <c r="P143" s="15"/>
      <c r="Q143" s="15">
        <f t="shared" si="29"/>
        <v>0</v>
      </c>
    </row>
    <row r="144" spans="1:17" s="14" customFormat="1">
      <c r="A144" s="287"/>
      <c r="B144" s="15"/>
      <c r="C144" s="15"/>
      <c r="D144" s="15"/>
      <c r="E144" s="15"/>
      <c r="F144" s="15"/>
      <c r="G144" s="15"/>
      <c r="H144" s="15"/>
      <c r="I144" s="15"/>
      <c r="J144" s="251"/>
      <c r="K144" s="251"/>
      <c r="L144" s="251"/>
      <c r="M144" s="15">
        <f t="shared" si="28"/>
        <v>0</v>
      </c>
      <c r="N144" s="15"/>
      <c r="O144" s="15"/>
      <c r="P144" s="15"/>
      <c r="Q144" s="15">
        <f t="shared" si="29"/>
        <v>0</v>
      </c>
    </row>
    <row r="145" spans="1:17" s="14" customFormat="1">
      <c r="A145" s="287"/>
      <c r="B145" s="15"/>
      <c r="C145" s="15"/>
      <c r="D145" s="15"/>
      <c r="E145" s="15"/>
      <c r="F145" s="15"/>
      <c r="G145" s="15"/>
      <c r="H145" s="15"/>
      <c r="I145" s="15"/>
      <c r="J145" s="251"/>
      <c r="K145" s="251"/>
      <c r="L145" s="251"/>
      <c r="M145" s="15">
        <f t="shared" si="28"/>
        <v>0</v>
      </c>
      <c r="N145" s="15"/>
      <c r="O145" s="15"/>
      <c r="P145" s="15"/>
      <c r="Q145" s="15">
        <f t="shared" si="29"/>
        <v>0</v>
      </c>
    </row>
    <row r="146" spans="1:17" s="14" customFormat="1">
      <c r="A146" s="287"/>
      <c r="B146" s="15"/>
      <c r="C146" s="15"/>
      <c r="D146" s="15"/>
      <c r="E146" s="15"/>
      <c r="F146" s="15"/>
      <c r="G146" s="15"/>
      <c r="H146" s="15"/>
      <c r="I146" s="15"/>
      <c r="J146" s="251"/>
      <c r="K146" s="251"/>
      <c r="L146" s="251"/>
      <c r="M146" s="15">
        <f t="shared" si="28"/>
        <v>0</v>
      </c>
      <c r="N146" s="15"/>
      <c r="O146" s="15"/>
      <c r="P146" s="15"/>
      <c r="Q146" s="15">
        <f t="shared" si="29"/>
        <v>0</v>
      </c>
    </row>
    <row r="147" spans="1:17" s="14" customFormat="1">
      <c r="A147" s="287"/>
      <c r="B147" s="15"/>
      <c r="C147" s="15"/>
      <c r="D147" s="15"/>
      <c r="E147" s="15"/>
      <c r="F147" s="15"/>
      <c r="G147" s="15"/>
      <c r="H147" s="15"/>
      <c r="I147" s="15"/>
      <c r="J147" s="251"/>
      <c r="K147" s="251"/>
      <c r="L147" s="251"/>
      <c r="M147" s="15">
        <f t="shared" si="28"/>
        <v>0</v>
      </c>
      <c r="N147" s="15"/>
      <c r="O147" s="15"/>
      <c r="P147" s="15"/>
      <c r="Q147" s="15">
        <f t="shared" si="29"/>
        <v>0</v>
      </c>
    </row>
    <row r="148" spans="1:17" s="14" customFormat="1">
      <c r="A148" s="289"/>
      <c r="M148" s="10">
        <f>SUM(M142:M147)</f>
        <v>0</v>
      </c>
      <c r="N148" s="10">
        <f>SUM(N142:N147)</f>
        <v>0</v>
      </c>
      <c r="O148" s="10">
        <f>SUM(O142:O147)</f>
        <v>0</v>
      </c>
      <c r="P148" s="10">
        <f>SUM(P142:P147)</f>
        <v>0</v>
      </c>
      <c r="Q148" s="10">
        <f>SUM(Q142:Q147)</f>
        <v>0</v>
      </c>
    </row>
    <row r="149" spans="1:17" s="14" customFormat="1">
      <c r="A149" s="288" t="s">
        <v>108</v>
      </c>
      <c r="B149" s="15"/>
      <c r="C149" s="15"/>
      <c r="D149" s="15"/>
      <c r="E149" s="15"/>
      <c r="F149" s="15"/>
      <c r="G149" s="15"/>
      <c r="H149" s="15"/>
      <c r="I149" s="15"/>
      <c r="J149" s="251"/>
      <c r="K149" s="251"/>
      <c r="L149" s="251"/>
      <c r="M149" s="15">
        <f t="shared" ref="M149:M154" si="30">SUM(D149:J149)</f>
        <v>0</v>
      </c>
      <c r="N149" s="15"/>
      <c r="O149" s="15"/>
      <c r="P149" s="15"/>
      <c r="Q149" s="15">
        <f t="shared" ref="Q149:Q154" si="31">SUM(M149:P149)</f>
        <v>0</v>
      </c>
    </row>
    <row r="150" spans="1:17" s="14" customFormat="1">
      <c r="A150" s="287"/>
      <c r="B150" s="15"/>
      <c r="C150" s="15"/>
      <c r="D150" s="15"/>
      <c r="E150" s="15"/>
      <c r="F150" s="15"/>
      <c r="G150" s="15"/>
      <c r="H150" s="15"/>
      <c r="I150" s="15"/>
      <c r="J150" s="251"/>
      <c r="K150" s="251"/>
      <c r="L150" s="251"/>
      <c r="M150" s="15">
        <f t="shared" si="30"/>
        <v>0</v>
      </c>
      <c r="N150" s="15"/>
      <c r="O150" s="15"/>
      <c r="P150" s="15"/>
      <c r="Q150" s="15">
        <f t="shared" si="31"/>
        <v>0</v>
      </c>
    </row>
    <row r="151" spans="1:17" s="14" customFormat="1">
      <c r="A151" s="287"/>
      <c r="B151" s="15"/>
      <c r="C151" s="15"/>
      <c r="D151" s="15"/>
      <c r="E151" s="15"/>
      <c r="F151" s="15"/>
      <c r="G151" s="15"/>
      <c r="H151" s="15"/>
      <c r="I151" s="15"/>
      <c r="J151" s="251"/>
      <c r="K151" s="251"/>
      <c r="L151" s="251"/>
      <c r="M151" s="15">
        <f t="shared" si="30"/>
        <v>0</v>
      </c>
      <c r="N151" s="15"/>
      <c r="O151" s="15"/>
      <c r="P151" s="15"/>
      <c r="Q151" s="15">
        <f t="shared" si="31"/>
        <v>0</v>
      </c>
    </row>
    <row r="152" spans="1:17" s="14" customFormat="1">
      <c r="A152" s="287"/>
      <c r="B152" s="15"/>
      <c r="C152" s="15"/>
      <c r="D152" s="15"/>
      <c r="E152" s="15"/>
      <c r="F152" s="15"/>
      <c r="G152" s="15"/>
      <c r="H152" s="15"/>
      <c r="I152" s="15"/>
      <c r="J152" s="251"/>
      <c r="K152" s="251"/>
      <c r="L152" s="251"/>
      <c r="M152" s="15">
        <f t="shared" si="30"/>
        <v>0</v>
      </c>
      <c r="N152" s="15"/>
      <c r="O152" s="15"/>
      <c r="P152" s="15"/>
      <c r="Q152" s="15">
        <f t="shared" si="31"/>
        <v>0</v>
      </c>
    </row>
    <row r="153" spans="1:17" s="14" customFormat="1">
      <c r="A153" s="287"/>
      <c r="B153" s="15"/>
      <c r="C153" s="15"/>
      <c r="D153" s="15"/>
      <c r="E153" s="15"/>
      <c r="F153" s="15"/>
      <c r="G153" s="15"/>
      <c r="H153" s="15"/>
      <c r="I153" s="15"/>
      <c r="J153" s="251"/>
      <c r="K153" s="251"/>
      <c r="L153" s="251"/>
      <c r="M153" s="15">
        <f t="shared" si="30"/>
        <v>0</v>
      </c>
      <c r="N153" s="15"/>
      <c r="O153" s="15"/>
      <c r="P153" s="15"/>
      <c r="Q153" s="15">
        <f t="shared" si="31"/>
        <v>0</v>
      </c>
    </row>
    <row r="154" spans="1:17" s="14" customFormat="1">
      <c r="A154" s="287"/>
      <c r="B154" s="15"/>
      <c r="C154" s="15"/>
      <c r="D154" s="15"/>
      <c r="E154" s="15"/>
      <c r="F154" s="15"/>
      <c r="G154" s="15"/>
      <c r="H154" s="15"/>
      <c r="I154" s="15"/>
      <c r="J154" s="251"/>
      <c r="K154" s="251"/>
      <c r="L154" s="251"/>
      <c r="M154" s="15">
        <f t="shared" si="30"/>
        <v>0</v>
      </c>
      <c r="N154" s="15"/>
      <c r="O154" s="15"/>
      <c r="P154" s="15"/>
      <c r="Q154" s="15">
        <f t="shared" si="31"/>
        <v>0</v>
      </c>
    </row>
    <row r="155" spans="1:17" s="14" customFormat="1">
      <c r="A155" s="289"/>
      <c r="M155" s="10">
        <f>SUM(M149:M154)</f>
        <v>0</v>
      </c>
      <c r="N155" s="10">
        <f>SUM(N149:N154)</f>
        <v>0</v>
      </c>
      <c r="O155" s="10">
        <f>SUM(O149:O154)</f>
        <v>0</v>
      </c>
      <c r="P155" s="10">
        <f>SUM(P149:P154)</f>
        <v>0</v>
      </c>
      <c r="Q155" s="10">
        <f>SUM(Q149:Q154)</f>
        <v>0</v>
      </c>
    </row>
    <row r="156" spans="1:17" s="14" customFormat="1">
      <c r="A156" s="289"/>
    </row>
    <row r="157" spans="1:17" s="14" customFormat="1">
      <c r="A157" s="289"/>
    </row>
    <row r="158" spans="1:17" s="14" customFormat="1">
      <c r="A158" s="289"/>
    </row>
    <row r="159" spans="1:17" s="14" customFormat="1">
      <c r="A159" s="289"/>
    </row>
    <row r="160" spans="1:17" s="14" customFormat="1">
      <c r="A160" s="289"/>
    </row>
    <row r="161" spans="1:1" s="14" customFormat="1">
      <c r="A161" s="289"/>
    </row>
    <row r="162" spans="1:1" s="14" customFormat="1">
      <c r="A162" s="289"/>
    </row>
    <row r="163" spans="1:1" s="14" customFormat="1">
      <c r="A163" s="289"/>
    </row>
    <row r="164" spans="1:1" s="14" customFormat="1">
      <c r="A164" s="289"/>
    </row>
    <row r="165" spans="1:1" s="14" customFormat="1">
      <c r="A165" s="289"/>
    </row>
    <row r="166" spans="1:1" s="14" customFormat="1">
      <c r="A166" s="289"/>
    </row>
    <row r="167" spans="1:1" s="14" customFormat="1">
      <c r="A167" s="289"/>
    </row>
    <row r="168" spans="1:1" s="14" customFormat="1">
      <c r="A168" s="289"/>
    </row>
    <row r="169" spans="1:1" s="14" customFormat="1">
      <c r="A169" s="289"/>
    </row>
    <row r="170" spans="1:1" s="14" customFormat="1">
      <c r="A170" s="289"/>
    </row>
    <row r="171" spans="1:1" s="14" customFormat="1">
      <c r="A171" s="289"/>
    </row>
    <row r="172" spans="1:1" s="14" customFormat="1">
      <c r="A172" s="289"/>
    </row>
    <row r="173" spans="1:1" s="14" customFormat="1">
      <c r="A173" s="289"/>
    </row>
    <row r="174" spans="1:1" s="14" customFormat="1">
      <c r="A174" s="289"/>
    </row>
    <row r="175" spans="1:1" s="14" customFormat="1">
      <c r="A175" s="289"/>
    </row>
    <row r="176" spans="1:1" s="14" customFormat="1"/>
    <row r="177" s="14" customFormat="1"/>
    <row r="178" s="14" customFormat="1"/>
    <row r="179" s="14" customFormat="1"/>
    <row r="180" s="14" customFormat="1"/>
    <row r="181" s="14" customFormat="1"/>
    <row r="182" s="14" customFormat="1"/>
    <row r="183" s="14" customFormat="1"/>
    <row r="184" s="14" customFormat="1"/>
    <row r="185" s="14" customFormat="1"/>
    <row r="186" s="14" customFormat="1"/>
    <row r="187" s="14" customFormat="1"/>
    <row r="188" s="14" customFormat="1"/>
    <row r="189" s="14" customFormat="1"/>
    <row r="190" s="14" customFormat="1"/>
    <row r="191" s="14" customFormat="1"/>
    <row r="192" s="14" customFormat="1"/>
    <row r="193" s="14" customFormat="1"/>
    <row r="194" s="14" customFormat="1"/>
    <row r="195" s="14" customFormat="1"/>
    <row r="196" s="14" customFormat="1"/>
    <row r="197" s="14" customFormat="1"/>
    <row r="198" s="14" customFormat="1"/>
    <row r="199" s="14" customFormat="1"/>
    <row r="200" s="14" customFormat="1"/>
    <row r="201" s="14" customFormat="1"/>
    <row r="202" s="14" customFormat="1"/>
    <row r="203" s="14" customFormat="1"/>
    <row r="204" s="14" customFormat="1"/>
    <row r="205" s="14" customFormat="1"/>
    <row r="206" s="14" customFormat="1"/>
    <row r="207" s="14" customFormat="1"/>
    <row r="208" s="14" customFormat="1"/>
    <row r="209" s="14" customFormat="1"/>
    <row r="210" s="14" customFormat="1"/>
    <row r="211" s="14" customFormat="1"/>
    <row r="212" s="14" customFormat="1"/>
    <row r="213" s="14" customFormat="1"/>
    <row r="214" s="14" customFormat="1"/>
    <row r="215" s="14" customFormat="1"/>
    <row r="216" s="14" customFormat="1"/>
    <row r="217" s="14" customFormat="1"/>
    <row r="218" s="14" customFormat="1"/>
    <row r="219" s="14" customFormat="1"/>
    <row r="220" s="14" customFormat="1"/>
    <row r="221" s="14" customFormat="1"/>
    <row r="222" s="14" customFormat="1"/>
    <row r="223" s="14" customFormat="1"/>
    <row r="224" s="14" customFormat="1"/>
    <row r="225" s="14" customFormat="1"/>
    <row r="226" s="14" customFormat="1"/>
    <row r="227" s="14" customFormat="1"/>
    <row r="228" s="14" customFormat="1"/>
    <row r="229" s="14" customFormat="1"/>
    <row r="230" s="14" customFormat="1"/>
    <row r="231" s="14" customFormat="1"/>
    <row r="232" s="14" customFormat="1"/>
    <row r="233" s="14" customFormat="1"/>
    <row r="234" s="14" customFormat="1"/>
    <row r="235" s="14" customFormat="1"/>
    <row r="236" s="14" customFormat="1"/>
    <row r="237" s="14" customFormat="1"/>
    <row r="238" s="14" customFormat="1"/>
    <row r="239" s="14" customFormat="1"/>
    <row r="240" s="14" customFormat="1"/>
    <row r="241" s="14" customFormat="1"/>
    <row r="242" s="14" customFormat="1"/>
    <row r="243" s="14" customFormat="1"/>
    <row r="244" s="14" customFormat="1"/>
    <row r="245" s="14" customFormat="1"/>
    <row r="246" s="14" customFormat="1"/>
    <row r="247" s="14" customFormat="1"/>
    <row r="248" s="14" customFormat="1"/>
    <row r="249" s="14" customFormat="1"/>
    <row r="250" s="14" customFormat="1"/>
    <row r="251" s="14" customFormat="1"/>
    <row r="252" s="14" customFormat="1"/>
    <row r="253" s="14" customFormat="1"/>
    <row r="254" s="14" customFormat="1"/>
    <row r="255" s="14" customFormat="1"/>
    <row r="256" s="14" customFormat="1"/>
    <row r="257" s="14" customFormat="1"/>
    <row r="258" s="14" customFormat="1"/>
    <row r="259" s="14" customFormat="1"/>
    <row r="260" s="14" customFormat="1"/>
    <row r="261" s="14" customFormat="1"/>
    <row r="262" s="14" customFormat="1"/>
    <row r="263" s="14" customFormat="1"/>
    <row r="264" s="14" customFormat="1"/>
    <row r="265" s="14" customFormat="1"/>
    <row r="266" s="14" customFormat="1"/>
    <row r="267" s="14" customFormat="1"/>
    <row r="268" s="14" customFormat="1"/>
    <row r="269" s="14" customFormat="1"/>
    <row r="270" s="14" customFormat="1"/>
    <row r="271" s="14" customFormat="1"/>
    <row r="272" s="14" customFormat="1"/>
    <row r="273" s="14" customFormat="1"/>
    <row r="274" s="14" customFormat="1"/>
    <row r="275" s="14" customFormat="1"/>
    <row r="276" s="14" customFormat="1"/>
    <row r="277" s="14" customFormat="1"/>
    <row r="278" s="14" customFormat="1"/>
    <row r="279" s="14" customFormat="1"/>
    <row r="280" s="14" customFormat="1"/>
    <row r="281" s="14" customFormat="1"/>
    <row r="282" s="14" customFormat="1"/>
    <row r="283" s="14" customFormat="1"/>
    <row r="284" s="14" customFormat="1"/>
    <row r="285" s="14" customFormat="1"/>
    <row r="286" s="14" customFormat="1"/>
    <row r="287" s="14" customFormat="1"/>
    <row r="288" s="14" customFormat="1"/>
    <row r="289" s="14" customFormat="1"/>
    <row r="290" s="14" customFormat="1"/>
    <row r="291" s="14" customFormat="1"/>
    <row r="292" s="14" customFormat="1"/>
    <row r="293" s="14" customFormat="1"/>
    <row r="294" s="14" customFormat="1"/>
    <row r="295" s="14" customFormat="1"/>
    <row r="296" s="14" customFormat="1"/>
    <row r="297" s="14" customFormat="1"/>
    <row r="298" s="14" customFormat="1"/>
    <row r="299" s="14" customFormat="1"/>
    <row r="300" s="14" customFormat="1"/>
    <row r="301" s="14" customFormat="1"/>
    <row r="302" s="14" customFormat="1"/>
    <row r="303" s="14" customFormat="1"/>
    <row r="304" s="14" customFormat="1"/>
    <row r="305" s="14" customFormat="1"/>
    <row r="306" s="14" customFormat="1"/>
    <row r="307" s="14" customFormat="1"/>
    <row r="308" s="14" customFormat="1"/>
    <row r="309" s="14" customFormat="1"/>
    <row r="310" s="14" customFormat="1"/>
    <row r="311" s="14" customFormat="1"/>
    <row r="312" s="14" customFormat="1"/>
    <row r="313" s="14" customFormat="1"/>
    <row r="314" s="14" customFormat="1"/>
    <row r="315" s="14" customFormat="1"/>
    <row r="316" s="14" customFormat="1"/>
    <row r="317" s="14" customFormat="1"/>
    <row r="318" s="14" customFormat="1"/>
    <row r="319" s="14" customFormat="1"/>
    <row r="320" s="14" customFormat="1"/>
    <row r="321" s="14" customFormat="1"/>
    <row r="322" s="14" customFormat="1"/>
    <row r="323" s="14" customFormat="1"/>
    <row r="324" s="14" customFormat="1"/>
    <row r="325" s="14" customFormat="1"/>
    <row r="326" s="14" customFormat="1"/>
    <row r="327" s="14" customFormat="1"/>
    <row r="328" s="14" customFormat="1"/>
    <row r="329" s="14" customFormat="1"/>
    <row r="330" s="14" customFormat="1"/>
    <row r="331" s="14" customFormat="1"/>
    <row r="332" s="14" customFormat="1"/>
    <row r="333" s="14" customFormat="1"/>
    <row r="334" s="14" customFormat="1"/>
    <row r="335" s="14" customFormat="1"/>
    <row r="336" s="14" customFormat="1"/>
    <row r="337" s="14" customFormat="1"/>
    <row r="338" s="14" customFormat="1"/>
    <row r="339" s="14" customFormat="1"/>
    <row r="340" s="14" customFormat="1"/>
    <row r="341" s="14" customFormat="1"/>
    <row r="342" s="14" customFormat="1"/>
    <row r="343" s="14" customFormat="1"/>
    <row r="344" s="14" customFormat="1"/>
    <row r="345" s="14" customFormat="1"/>
    <row r="346" s="14" customFormat="1"/>
    <row r="347" s="14" customFormat="1"/>
    <row r="348" s="14" customFormat="1"/>
    <row r="349" s="14" customFormat="1"/>
    <row r="350" s="14" customFormat="1"/>
    <row r="351" s="14" customFormat="1"/>
    <row r="352" s="14" customFormat="1"/>
    <row r="353" s="14" customFormat="1"/>
    <row r="354" s="14" customFormat="1"/>
    <row r="355" s="14" customFormat="1"/>
    <row r="356" s="14" customFormat="1"/>
    <row r="357" s="14" customFormat="1"/>
    <row r="358" s="14" customFormat="1"/>
    <row r="359" s="14" customFormat="1"/>
    <row r="360" s="14" customFormat="1"/>
    <row r="361" s="14" customFormat="1"/>
    <row r="362" s="14" customFormat="1"/>
    <row r="363" s="14" customFormat="1"/>
    <row r="364" s="14" customFormat="1"/>
    <row r="365" s="14" customFormat="1"/>
    <row r="366" s="14" customFormat="1"/>
    <row r="367" s="14" customFormat="1"/>
    <row r="368" s="14" customFormat="1"/>
    <row r="369" s="14" customFormat="1"/>
    <row r="370" s="14" customFormat="1"/>
    <row r="371" s="14" customFormat="1"/>
    <row r="372" s="14" customFormat="1"/>
    <row r="373" s="14" customFormat="1"/>
    <row r="374" s="14" customFormat="1"/>
    <row r="375" s="14" customFormat="1"/>
    <row r="376" s="14" customFormat="1"/>
    <row r="377" s="14" customFormat="1"/>
    <row r="378" s="14" customFormat="1"/>
    <row r="379" s="14" customFormat="1"/>
    <row r="380" s="14" customFormat="1"/>
    <row r="381" s="14" customFormat="1"/>
    <row r="382" s="14" customFormat="1"/>
    <row r="383" s="14" customFormat="1"/>
    <row r="384" s="14" customFormat="1"/>
    <row r="385" s="14" customFormat="1"/>
    <row r="386" s="14" customFormat="1"/>
    <row r="387" s="14" customFormat="1"/>
    <row r="388" s="14" customFormat="1"/>
    <row r="389" s="14" customFormat="1"/>
    <row r="390" s="14" customFormat="1"/>
    <row r="391" s="14" customFormat="1"/>
    <row r="392" s="14" customFormat="1"/>
    <row r="393" s="14" customFormat="1"/>
    <row r="394" s="14" customFormat="1"/>
    <row r="395" s="14" customFormat="1"/>
    <row r="396" s="14" customFormat="1"/>
    <row r="397" s="14" customFormat="1"/>
    <row r="398" s="14" customFormat="1"/>
    <row r="399" s="14" customFormat="1"/>
    <row r="400" s="14" customFormat="1"/>
    <row r="401" s="14" customFormat="1"/>
    <row r="402" s="14" customFormat="1"/>
    <row r="403" s="14" customFormat="1"/>
    <row r="404" s="14" customFormat="1"/>
    <row r="405" s="14" customFormat="1"/>
    <row r="406" s="14" customFormat="1"/>
    <row r="407" s="14" customFormat="1"/>
    <row r="408" s="14" customFormat="1"/>
    <row r="409" s="14" customFormat="1"/>
    <row r="410" s="14" customFormat="1"/>
    <row r="411" s="14" customFormat="1"/>
    <row r="412" s="14" customFormat="1"/>
    <row r="413" s="14" customFormat="1"/>
    <row r="414" s="14" customFormat="1"/>
    <row r="415" s="14" customFormat="1"/>
    <row r="416" s="14" customFormat="1"/>
    <row r="417" s="14" customFormat="1"/>
    <row r="418" s="14" customFormat="1"/>
    <row r="419" s="14" customFormat="1"/>
    <row r="420" s="14" customFormat="1"/>
    <row r="421" s="14" customFormat="1"/>
    <row r="422" s="14" customFormat="1"/>
    <row r="423" s="14" customFormat="1"/>
    <row r="424" s="14" customFormat="1"/>
    <row r="425" s="14" customFormat="1"/>
    <row r="426" s="14" customFormat="1"/>
    <row r="427" s="14" customFormat="1"/>
    <row r="428" s="14" customFormat="1"/>
    <row r="429" s="14" customFormat="1"/>
    <row r="430" s="14" customFormat="1"/>
    <row r="431" s="14" customFormat="1"/>
    <row r="432" s="14" customFormat="1"/>
    <row r="433" s="14" customFormat="1"/>
    <row r="434" s="14" customFormat="1"/>
    <row r="435" s="14" customFormat="1"/>
    <row r="436" s="14" customFormat="1"/>
    <row r="437" s="14" customFormat="1"/>
    <row r="438" s="14" customFormat="1"/>
    <row r="439" s="14" customFormat="1"/>
    <row r="440" s="14" customFormat="1"/>
    <row r="441" s="14" customFormat="1"/>
    <row r="442" s="14" customFormat="1"/>
    <row r="443" s="14" customFormat="1"/>
    <row r="444" s="14" customFormat="1"/>
    <row r="445" s="14" customFormat="1"/>
    <row r="446" s="14" customFormat="1"/>
    <row r="447" s="14" customFormat="1"/>
    <row r="448" s="14" customFormat="1"/>
    <row r="449" s="14" customFormat="1"/>
    <row r="450" s="14" customFormat="1"/>
    <row r="451" s="14" customFormat="1"/>
    <row r="452" s="14" customFormat="1"/>
    <row r="453" s="14" customFormat="1"/>
    <row r="454" s="14" customFormat="1"/>
    <row r="455" s="14" customFormat="1"/>
    <row r="456" s="14" customFormat="1"/>
    <row r="457" s="14" customFormat="1"/>
    <row r="458" s="14" customFormat="1"/>
    <row r="459" s="14" customFormat="1"/>
    <row r="460" s="14" customFormat="1"/>
    <row r="461" s="14" customFormat="1"/>
    <row r="462" s="14" customFormat="1"/>
    <row r="463" s="14" customFormat="1"/>
    <row r="464" s="14" customFormat="1"/>
    <row r="465" s="14" customFormat="1"/>
    <row r="466" s="14" customFormat="1"/>
    <row r="467" s="14" customFormat="1"/>
    <row r="468" s="14" customFormat="1"/>
    <row r="469" s="14" customFormat="1"/>
    <row r="470" s="14" customFormat="1"/>
    <row r="471" s="14" customFormat="1"/>
    <row r="472" s="14" customFormat="1"/>
    <row r="473" s="14" customFormat="1"/>
    <row r="474" s="14" customFormat="1"/>
    <row r="475" s="14" customFormat="1"/>
    <row r="476" s="14" customFormat="1"/>
    <row r="477" s="14" customFormat="1"/>
    <row r="478" s="14" customFormat="1"/>
    <row r="479" s="14" customFormat="1"/>
    <row r="480" s="14" customFormat="1"/>
    <row r="481" s="14" customFormat="1"/>
    <row r="482" s="14" customFormat="1"/>
    <row r="483" s="14" customFormat="1"/>
    <row r="484" s="14" customFormat="1"/>
    <row r="485" s="14" customFormat="1"/>
    <row r="486" s="14" customFormat="1"/>
    <row r="487" s="14" customFormat="1"/>
    <row r="488" s="14" customFormat="1"/>
    <row r="489" s="14" customFormat="1"/>
    <row r="490" s="14" customFormat="1"/>
    <row r="491" s="14" customFormat="1"/>
    <row r="492" s="14" customFormat="1"/>
    <row r="493" s="14" customFormat="1"/>
    <row r="494" s="14" customFormat="1"/>
    <row r="495" s="14" customFormat="1"/>
    <row r="496" s="14" customFormat="1"/>
    <row r="497" s="14" customFormat="1"/>
    <row r="498" s="14" customFormat="1"/>
    <row r="499" s="14" customFormat="1"/>
    <row r="500" s="14" customFormat="1"/>
    <row r="501" s="14" customFormat="1"/>
    <row r="502" s="14" customFormat="1"/>
    <row r="503" s="14" customFormat="1"/>
    <row r="504" s="14" customFormat="1"/>
    <row r="505" s="14" customFormat="1"/>
    <row r="506" s="14" customFormat="1"/>
    <row r="507" s="14" customFormat="1"/>
    <row r="508" s="14" customFormat="1"/>
    <row r="509" s="14" customFormat="1"/>
    <row r="510" s="14" customFormat="1"/>
    <row r="511" s="14" customFormat="1"/>
    <row r="512" s="14" customFormat="1"/>
    <row r="513" s="14" customFormat="1"/>
    <row r="514" s="14" customFormat="1"/>
    <row r="515" s="14" customFormat="1"/>
    <row r="516" s="14" customFormat="1"/>
    <row r="517" s="14" customFormat="1"/>
    <row r="518" s="14" customFormat="1"/>
    <row r="519" s="14" customFormat="1"/>
    <row r="520" s="14" customFormat="1"/>
    <row r="521" s="14" customFormat="1"/>
    <row r="522" s="14" customFormat="1"/>
    <row r="523" s="14" customFormat="1"/>
    <row r="524" s="14" customFormat="1"/>
    <row r="525" s="14" customFormat="1"/>
    <row r="526" s="14" customFormat="1"/>
    <row r="527" s="14" customFormat="1"/>
    <row r="528" s="14" customFormat="1"/>
    <row r="529" s="14" customFormat="1"/>
    <row r="530" s="14" customFormat="1"/>
    <row r="531" s="14" customFormat="1"/>
    <row r="532" s="14" customFormat="1"/>
    <row r="533" s="14" customFormat="1"/>
    <row r="534" s="14" customFormat="1"/>
    <row r="535" s="14" customFormat="1"/>
    <row r="536" s="14" customFormat="1"/>
    <row r="537" s="14" customFormat="1"/>
    <row r="538" s="14" customFormat="1"/>
    <row r="539" s="14" customFormat="1"/>
    <row r="540" s="14" customFormat="1"/>
    <row r="541" s="14" customFormat="1"/>
    <row r="542" s="14" customFormat="1"/>
    <row r="543" s="14" customFormat="1"/>
    <row r="544" s="14" customFormat="1"/>
    <row r="545" s="14" customFormat="1"/>
    <row r="546" s="14" customFormat="1"/>
    <row r="547" s="14" customFormat="1"/>
    <row r="548" s="14" customFormat="1"/>
    <row r="549" s="14" customFormat="1"/>
    <row r="550" s="14" customFormat="1"/>
    <row r="551" s="14" customFormat="1"/>
    <row r="552" s="14" customFormat="1"/>
    <row r="553" s="14" customFormat="1"/>
    <row r="554" s="14" customFormat="1"/>
    <row r="555" s="14" customFormat="1"/>
    <row r="556" s="14" customFormat="1"/>
    <row r="557" s="14" customFormat="1"/>
    <row r="558" s="14" customFormat="1"/>
    <row r="559" s="14" customFormat="1"/>
    <row r="560" s="14" customFormat="1"/>
    <row r="561" s="14" customFormat="1"/>
    <row r="562" s="14" customFormat="1"/>
    <row r="563" s="14" customFormat="1"/>
    <row r="564" s="14" customFormat="1"/>
    <row r="565" s="14" customFormat="1"/>
    <row r="566" s="14" customFormat="1"/>
    <row r="567" s="14" customFormat="1"/>
    <row r="568" s="14" customFormat="1"/>
    <row r="569" s="14" customFormat="1"/>
    <row r="570" s="14" customFormat="1"/>
    <row r="571" s="14" customFormat="1"/>
    <row r="572" s="14" customFormat="1"/>
    <row r="573" s="14" customFormat="1"/>
    <row r="574" s="14" customFormat="1"/>
    <row r="575" s="14" customFormat="1"/>
    <row r="576" s="14" customFormat="1"/>
    <row r="577" s="14" customFormat="1"/>
    <row r="578" s="14" customFormat="1"/>
    <row r="579" s="14" customFormat="1"/>
    <row r="580" s="14" customFormat="1"/>
    <row r="581" s="14" customFormat="1"/>
    <row r="582" s="14" customFormat="1"/>
    <row r="583" s="14" customFormat="1"/>
    <row r="584" s="14" customFormat="1"/>
    <row r="585" s="14" customFormat="1"/>
    <row r="586" s="14" customFormat="1"/>
    <row r="587" s="14" customFormat="1"/>
    <row r="588" s="14" customFormat="1"/>
    <row r="589" s="14" customFormat="1"/>
    <row r="590" s="14" customFormat="1"/>
    <row r="591" s="14" customFormat="1"/>
    <row r="592" s="14" customFormat="1"/>
    <row r="593" s="14" customFormat="1"/>
    <row r="594" s="14" customFormat="1"/>
    <row r="595" s="14" customFormat="1"/>
    <row r="596" s="14" customFormat="1"/>
    <row r="597" s="14" customFormat="1"/>
    <row r="598" s="14" customFormat="1"/>
    <row r="599" s="14" customFormat="1"/>
    <row r="600" s="14" customFormat="1"/>
    <row r="601" s="14" customFormat="1"/>
    <row r="602" s="14" customFormat="1"/>
    <row r="603" s="14" customFormat="1"/>
    <row r="604" s="14" customFormat="1"/>
    <row r="605" s="14" customFormat="1"/>
    <row r="606" s="14" customFormat="1"/>
    <row r="607" s="14" customFormat="1"/>
    <row r="608" s="14" customFormat="1"/>
    <row r="609" s="14" customFormat="1"/>
    <row r="610" s="14" customFormat="1"/>
    <row r="611" s="14" customFormat="1"/>
    <row r="612" s="14" customFormat="1"/>
    <row r="613" s="14" customFormat="1"/>
    <row r="614" s="14" customFormat="1"/>
    <row r="615" s="14" customFormat="1"/>
    <row r="616" s="14" customFormat="1"/>
    <row r="617" s="14" customFormat="1"/>
    <row r="618" s="14" customFormat="1"/>
    <row r="619" s="14" customFormat="1"/>
    <row r="620" s="14" customFormat="1"/>
    <row r="621" s="14" customFormat="1"/>
    <row r="622" s="14" customFormat="1"/>
    <row r="623" s="14" customFormat="1"/>
    <row r="624" s="14" customFormat="1"/>
    <row r="625" s="14" customFormat="1"/>
    <row r="626" s="14" customFormat="1"/>
    <row r="627" s="14" customFormat="1"/>
    <row r="628" s="14" customFormat="1"/>
    <row r="629" s="14" customFormat="1"/>
    <row r="630" s="14" customFormat="1"/>
    <row r="631" s="14" customFormat="1"/>
    <row r="632" s="14" customFormat="1"/>
    <row r="633" s="14" customFormat="1"/>
    <row r="634" s="14" customFormat="1"/>
    <row r="635" s="14" customFormat="1"/>
    <row r="636" s="14" customFormat="1"/>
    <row r="637" s="14" customFormat="1"/>
    <row r="638" s="14" customFormat="1"/>
    <row r="639" s="14" customFormat="1"/>
    <row r="640" s="14" customFormat="1"/>
    <row r="641" s="14" customFormat="1"/>
    <row r="642" s="14" customFormat="1"/>
    <row r="643" s="14" customFormat="1"/>
    <row r="644" s="14" customFormat="1"/>
    <row r="645" s="14" customFormat="1"/>
    <row r="646" s="14" customFormat="1"/>
    <row r="647" s="14" customFormat="1"/>
    <row r="648" s="14" customFormat="1"/>
    <row r="649" s="14" customFormat="1"/>
    <row r="650" s="14" customFormat="1"/>
    <row r="651" s="14" customFormat="1"/>
    <row r="652" s="14" customFormat="1"/>
    <row r="653" s="14" customFormat="1"/>
    <row r="654" s="14" customFormat="1"/>
    <row r="655" s="14" customFormat="1"/>
    <row r="656" s="14" customFormat="1"/>
    <row r="657" s="14" customFormat="1"/>
    <row r="658" s="14" customFormat="1"/>
    <row r="659" s="14" customFormat="1"/>
    <row r="660" s="14" customFormat="1"/>
    <row r="661" s="14" customFormat="1"/>
    <row r="662" s="14" customFormat="1"/>
    <row r="663" s="14" customFormat="1"/>
    <row r="664" s="14" customFormat="1"/>
    <row r="665" s="14" customFormat="1"/>
    <row r="666" s="14" customFormat="1"/>
    <row r="667" s="14" customFormat="1"/>
    <row r="668" s="14" customFormat="1"/>
    <row r="669" s="14" customFormat="1"/>
    <row r="670" s="14" customFormat="1"/>
    <row r="671" s="14" customFormat="1"/>
    <row r="672" s="14" customFormat="1"/>
    <row r="673" s="14" customFormat="1"/>
    <row r="674" s="14" customFormat="1"/>
    <row r="675" s="14" customFormat="1"/>
    <row r="676" s="14" customFormat="1"/>
    <row r="677" s="14" customFormat="1"/>
    <row r="678" s="14" customFormat="1"/>
    <row r="679" s="14" customFormat="1"/>
    <row r="680" s="14" customFormat="1"/>
    <row r="681" s="14" customFormat="1"/>
    <row r="682" s="14" customFormat="1"/>
    <row r="683" s="14" customFormat="1"/>
    <row r="684" s="14" customFormat="1"/>
    <row r="685" s="14" customFormat="1"/>
    <row r="686" s="14" customFormat="1"/>
    <row r="687" s="14" customFormat="1"/>
    <row r="688" s="14" customFormat="1"/>
    <row r="689" s="14" customFormat="1"/>
    <row r="690" s="14" customFormat="1"/>
    <row r="691" s="14" customFormat="1"/>
    <row r="692" s="14" customFormat="1"/>
    <row r="693" s="14" customFormat="1"/>
    <row r="694" s="14" customFormat="1"/>
    <row r="695" s="14" customFormat="1"/>
    <row r="696" s="14" customFormat="1"/>
    <row r="697" s="14" customFormat="1"/>
    <row r="698" s="14" customFormat="1"/>
    <row r="699" s="14" customFormat="1"/>
    <row r="700" s="14" customFormat="1"/>
    <row r="701" s="14" customFormat="1"/>
    <row r="702" s="14" customFormat="1"/>
    <row r="703" s="14" customFormat="1"/>
    <row r="704" s="14" customFormat="1"/>
    <row r="705" s="14" customFormat="1"/>
    <row r="706" s="14" customFormat="1"/>
    <row r="707" s="14" customFormat="1"/>
    <row r="708" s="14" customFormat="1"/>
    <row r="709" s="14" customFormat="1"/>
    <row r="710" s="14" customFormat="1"/>
    <row r="711" s="14" customFormat="1"/>
    <row r="712" s="14" customFormat="1"/>
    <row r="713" s="14" customFormat="1"/>
    <row r="714" s="14" customFormat="1"/>
    <row r="715" s="14" customFormat="1"/>
    <row r="716" s="14" customFormat="1"/>
    <row r="717" s="14" customFormat="1"/>
    <row r="718" s="14" customFormat="1"/>
    <row r="719" s="14" customFormat="1"/>
    <row r="720" s="14" customFormat="1"/>
    <row r="721" s="14" customFormat="1"/>
    <row r="722" s="14" customFormat="1"/>
    <row r="723" s="14" customFormat="1"/>
    <row r="724" s="14" customFormat="1"/>
    <row r="725" s="14" customFormat="1"/>
    <row r="726" s="14" customFormat="1"/>
    <row r="727" s="14" customFormat="1"/>
    <row r="728" s="14" customFormat="1"/>
    <row r="729" s="14" customFormat="1"/>
    <row r="730" s="14" customFormat="1"/>
    <row r="731" s="14" customFormat="1"/>
    <row r="732" s="14" customFormat="1"/>
    <row r="733" s="14" customFormat="1"/>
    <row r="734" s="14" customFormat="1"/>
    <row r="735" s="14" customFormat="1"/>
    <row r="736" s="14" customFormat="1"/>
    <row r="737" s="14" customFormat="1"/>
    <row r="738" s="14" customFormat="1"/>
    <row r="739" s="14" customFormat="1"/>
    <row r="740" s="14" customFormat="1"/>
    <row r="741" s="14" customFormat="1"/>
    <row r="742" s="14" customFormat="1"/>
    <row r="743" s="14" customFormat="1"/>
    <row r="744" s="14" customFormat="1"/>
    <row r="745" s="14" customFormat="1"/>
    <row r="746" s="14" customFormat="1"/>
    <row r="747" s="14" customFormat="1"/>
    <row r="748" s="14" customFormat="1"/>
    <row r="749" s="14" customFormat="1"/>
    <row r="750" s="14" customFormat="1"/>
    <row r="751" s="14" customFormat="1"/>
    <row r="752" s="14" customFormat="1"/>
    <row r="753" s="14" customFormat="1"/>
    <row r="754" s="14" customFormat="1"/>
    <row r="755" s="14" customFormat="1"/>
    <row r="756" s="14" customFormat="1"/>
  </sheetData>
  <mergeCells count="1">
    <mergeCell ref="A1:Q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14"/>
  <sheetViews>
    <sheetView workbookViewId="0">
      <selection activeCell="A17" sqref="A17"/>
    </sheetView>
  </sheetViews>
  <sheetFormatPr defaultColWidth="22.5703125" defaultRowHeight="12.75"/>
  <cols>
    <col min="1" max="1" width="21.28515625" bestFit="1" customWidth="1"/>
    <col min="2" max="2" width="4.42578125" bestFit="1" customWidth="1"/>
    <col min="3" max="3" width="14.85546875" bestFit="1" customWidth="1"/>
    <col min="4" max="15" width="4.7109375" customWidth="1"/>
    <col min="16" max="16" width="9.7109375" customWidth="1"/>
  </cols>
  <sheetData>
    <row r="1" spans="1:15" ht="18" customHeight="1">
      <c r="A1" s="323" t="s">
        <v>26</v>
      </c>
      <c r="B1" s="323"/>
      <c r="C1" s="323"/>
      <c r="H1" s="11"/>
      <c r="I1" t="s">
        <v>27</v>
      </c>
    </row>
    <row r="2" spans="1:15" ht="18" customHeight="1">
      <c r="A2" s="323"/>
      <c r="B2" s="323"/>
      <c r="C2" s="323"/>
      <c r="H2" s="12"/>
      <c r="I2" t="s">
        <v>28</v>
      </c>
    </row>
    <row r="3" spans="1:15" ht="18">
      <c r="A3" s="244"/>
      <c r="B3" s="245"/>
      <c r="C3" s="245"/>
    </row>
    <row r="4" spans="1:15" s="14" customFormat="1" ht="31.5">
      <c r="A4" s="246" t="s">
        <v>5</v>
      </c>
      <c r="B4" s="246" t="s">
        <v>20</v>
      </c>
      <c r="C4" s="246" t="s">
        <v>21</v>
      </c>
      <c r="D4" s="247">
        <v>1</v>
      </c>
      <c r="E4" s="247">
        <v>2</v>
      </c>
      <c r="F4" s="247">
        <v>3</v>
      </c>
      <c r="G4" s="247">
        <v>4</v>
      </c>
      <c r="H4" s="247">
        <v>5</v>
      </c>
      <c r="I4" s="247">
        <v>6</v>
      </c>
      <c r="J4" s="247">
        <v>7</v>
      </c>
      <c r="K4" s="247">
        <v>8</v>
      </c>
      <c r="L4" s="247">
        <v>9</v>
      </c>
      <c r="M4" s="247" t="s">
        <v>23</v>
      </c>
      <c r="N4" s="247" t="s">
        <v>24</v>
      </c>
      <c r="O4" s="247" t="s">
        <v>25</v>
      </c>
    </row>
    <row r="5" spans="1:15" s="14" customFormat="1" ht="15.75">
      <c r="A5" s="246" t="s">
        <v>0</v>
      </c>
      <c r="B5" s="246"/>
      <c r="C5" s="246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</row>
    <row r="6" spans="1:15" s="14" customForma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s="14" customFormat="1">
      <c r="A7" s="248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s="14" customFormat="1">
      <c r="A8" s="248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s="14" customForma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s="14" customForma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s="14" customForma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s="14" customForma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s="14" customFormat="1">
      <c r="A13" s="248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s="14" customForma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14" customForma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14" customFormat="1" ht="15.75">
      <c r="A16" s="246" t="s">
        <v>2</v>
      </c>
    </row>
    <row r="17" spans="1:15" s="14" customFormat="1">
      <c r="A17" s="15"/>
      <c r="B17" s="15"/>
      <c r="C17" s="15"/>
      <c r="D17" s="254"/>
      <c r="E17" s="15"/>
      <c r="F17" s="15"/>
      <c r="G17" s="15"/>
      <c r="H17" s="15"/>
      <c r="I17" s="15"/>
      <c r="J17" s="251"/>
      <c r="K17" s="251"/>
      <c r="L17" s="251"/>
      <c r="M17" s="15"/>
      <c r="N17" s="15"/>
      <c r="O17" s="15"/>
    </row>
    <row r="18" spans="1:15" s="14" customFormat="1">
      <c r="A18" s="15"/>
      <c r="B18" s="15"/>
      <c r="C18" s="15"/>
      <c r="D18" s="254"/>
      <c r="E18" s="15"/>
      <c r="F18" s="15"/>
      <c r="G18" s="15"/>
      <c r="H18" s="15"/>
      <c r="I18" s="15"/>
      <c r="J18" s="251"/>
      <c r="K18" s="251"/>
      <c r="L18" s="251"/>
      <c r="M18" s="15"/>
      <c r="N18" s="15"/>
      <c r="O18" s="15"/>
    </row>
    <row r="19" spans="1:15" s="14" customFormat="1">
      <c r="A19" s="15"/>
      <c r="B19" s="15"/>
      <c r="C19" s="15"/>
      <c r="D19"/>
      <c r="E19" s="15"/>
      <c r="F19" s="15"/>
      <c r="G19" s="15"/>
      <c r="H19" s="15"/>
      <c r="I19" s="15"/>
      <c r="J19" s="251"/>
      <c r="K19" s="251"/>
      <c r="L19" s="251"/>
      <c r="M19" s="15"/>
      <c r="N19" s="15"/>
      <c r="O19" s="15"/>
    </row>
    <row r="20" spans="1:15" s="14" customFormat="1">
      <c r="A20" s="15"/>
      <c r="B20" s="15"/>
      <c r="C20" s="15"/>
      <c r="D20" s="15"/>
      <c r="E20" s="15"/>
      <c r="F20" s="15"/>
      <c r="G20" s="15"/>
      <c r="H20" s="15"/>
      <c r="I20" s="15"/>
      <c r="J20" s="251"/>
      <c r="K20" s="251"/>
      <c r="L20" s="251"/>
      <c r="M20" s="15"/>
      <c r="N20" s="15"/>
      <c r="O20" s="15"/>
    </row>
    <row r="21" spans="1:15" s="14" customFormat="1">
      <c r="A21" s="15"/>
      <c r="B21" s="15"/>
      <c r="C21" s="15"/>
      <c r="D21" s="15"/>
      <c r="E21" s="15"/>
      <c r="F21" s="15"/>
      <c r="G21" s="15"/>
      <c r="H21" s="15"/>
      <c r="I21" s="15"/>
      <c r="J21" s="251"/>
      <c r="K21" s="251"/>
      <c r="L21" s="251"/>
      <c r="M21" s="15"/>
      <c r="N21" s="15"/>
      <c r="O21" s="15"/>
    </row>
    <row r="22" spans="1:15" s="14" customFormat="1">
      <c r="A22" s="15"/>
      <c r="B22" s="15"/>
      <c r="C22" s="15"/>
      <c r="D22" s="15"/>
      <c r="E22" s="15"/>
      <c r="F22" s="15"/>
      <c r="G22" s="15"/>
      <c r="H22" s="15"/>
      <c r="I22" s="15"/>
      <c r="J22" s="251"/>
      <c r="K22" s="251"/>
      <c r="L22" s="251"/>
      <c r="M22" s="15"/>
      <c r="N22" s="15"/>
      <c r="O22" s="15"/>
    </row>
    <row r="23" spans="1:15" s="14" customFormat="1">
      <c r="A23" s="15"/>
      <c r="B23" s="15"/>
      <c r="C23" s="15"/>
      <c r="D23" s="15"/>
      <c r="E23" s="15"/>
      <c r="F23" s="15"/>
      <c r="G23" s="15"/>
      <c r="H23" s="15"/>
      <c r="I23" s="251"/>
      <c r="J23" s="251"/>
      <c r="K23" s="251"/>
      <c r="L23" s="251"/>
      <c r="M23" s="15"/>
      <c r="N23" s="15"/>
      <c r="O23" s="15"/>
    </row>
    <row r="24" spans="1:15" s="14" customFormat="1">
      <c r="A24" s="15"/>
      <c r="B24" s="15"/>
      <c r="C24" s="15"/>
      <c r="D24" s="15"/>
      <c r="E24" s="15"/>
      <c r="F24" s="15"/>
      <c r="G24" s="15"/>
      <c r="H24" s="15"/>
      <c r="I24" s="251"/>
      <c r="J24" s="251"/>
      <c r="K24" s="251"/>
      <c r="L24" s="251"/>
      <c r="M24" s="15"/>
      <c r="N24" s="15"/>
      <c r="O24" s="15"/>
    </row>
    <row r="25" spans="1:15" s="14" customFormat="1"/>
    <row r="26" spans="1:15" s="14" customFormat="1"/>
    <row r="27" spans="1:15" s="14" customFormat="1"/>
    <row r="28" spans="1:15" s="14" customFormat="1"/>
    <row r="29" spans="1:15" s="14" customFormat="1"/>
    <row r="30" spans="1:15" s="14" customFormat="1"/>
    <row r="31" spans="1:15" s="14" customFormat="1"/>
    <row r="32" spans="1:15" s="38" customFormat="1" ht="17.25" customHeight="1"/>
    <row r="33" s="14" customFormat="1"/>
    <row r="34" s="14" customFormat="1"/>
    <row r="35" s="14" customFormat="1"/>
    <row r="36" s="14" customFormat="1"/>
    <row r="37" s="14" customFormat="1"/>
    <row r="38" s="14" customFormat="1"/>
    <row r="39" s="14" customFormat="1"/>
    <row r="40" s="14" customFormat="1"/>
    <row r="41" s="14" customFormat="1"/>
    <row r="42" s="14" customFormat="1"/>
    <row r="43" s="14" customFormat="1"/>
    <row r="44" s="14" customFormat="1"/>
    <row r="45" s="14" customFormat="1"/>
    <row r="46" s="14" customFormat="1"/>
    <row r="47" s="14" customFormat="1"/>
    <row r="48" s="14" customFormat="1"/>
    <row r="49" s="14" customFormat="1"/>
    <row r="50" s="14" customFormat="1"/>
    <row r="51" s="14" customFormat="1"/>
    <row r="52" s="14" customFormat="1"/>
    <row r="53" s="14" customFormat="1"/>
    <row r="54" s="14" customFormat="1"/>
    <row r="55" s="14" customFormat="1"/>
    <row r="56" s="14" customFormat="1"/>
    <row r="57" s="14" customFormat="1"/>
    <row r="58" s="14" customFormat="1"/>
    <row r="59" s="14" customFormat="1"/>
    <row r="60" s="14" customFormat="1"/>
    <row r="61" s="14" customFormat="1"/>
    <row r="62" s="14" customFormat="1"/>
    <row r="63" s="14" customFormat="1"/>
    <row r="64" s="14" customFormat="1"/>
    <row r="65" s="14" customFormat="1"/>
    <row r="66" s="14" customFormat="1"/>
    <row r="67" s="14" customFormat="1"/>
    <row r="68" s="14" customFormat="1"/>
    <row r="69" s="14" customFormat="1"/>
    <row r="70" s="14" customFormat="1"/>
    <row r="71" s="14" customFormat="1"/>
    <row r="72" s="14" customFormat="1"/>
    <row r="73" s="14" customFormat="1"/>
    <row r="74" s="14" customFormat="1"/>
    <row r="75" s="14" customFormat="1"/>
    <row r="76" s="14" customFormat="1"/>
    <row r="77" s="14" customFormat="1"/>
    <row r="78" s="14" customFormat="1"/>
    <row r="79" s="14" customFormat="1"/>
    <row r="80" s="14" customFormat="1"/>
    <row r="81" s="14" customFormat="1"/>
    <row r="82" s="14" customFormat="1"/>
    <row r="83" s="14" customFormat="1"/>
    <row r="84" s="14" customFormat="1"/>
    <row r="85" s="14" customFormat="1"/>
    <row r="86" s="14" customFormat="1"/>
    <row r="87" s="14" customFormat="1"/>
    <row r="88" s="14" customFormat="1"/>
    <row r="89" s="14" customFormat="1"/>
    <row r="90" s="14" customFormat="1"/>
    <row r="91" s="14" customFormat="1"/>
    <row r="92" s="14" customFormat="1"/>
    <row r="93" s="14" customFormat="1"/>
    <row r="94" s="14" customFormat="1"/>
    <row r="95" s="14" customFormat="1"/>
    <row r="96" s="14" customFormat="1"/>
    <row r="97" s="14" customFormat="1"/>
    <row r="98" s="14" customFormat="1"/>
    <row r="99" s="14" customFormat="1"/>
    <row r="100" s="14" customFormat="1"/>
    <row r="101" s="14" customFormat="1"/>
    <row r="102" s="14" customFormat="1"/>
    <row r="103" s="14" customFormat="1"/>
    <row r="104" s="14" customFormat="1"/>
    <row r="105" s="14" customFormat="1"/>
    <row r="106" s="14" customFormat="1"/>
    <row r="107" s="14" customFormat="1"/>
    <row r="108" s="14" customFormat="1"/>
    <row r="109" s="14" customFormat="1"/>
    <row r="110" s="14" customFormat="1"/>
    <row r="111" s="14" customFormat="1"/>
    <row r="112" s="14" customFormat="1"/>
    <row r="113" s="14" customFormat="1"/>
    <row r="114" s="14" customFormat="1"/>
    <row r="115" s="14" customFormat="1"/>
    <row r="116" s="14" customFormat="1"/>
    <row r="117" s="14" customFormat="1"/>
    <row r="118" s="14" customFormat="1"/>
    <row r="119" s="14" customFormat="1"/>
    <row r="120" s="14" customFormat="1"/>
    <row r="121" s="14" customFormat="1"/>
    <row r="122" s="14" customFormat="1"/>
    <row r="123" s="14" customFormat="1"/>
    <row r="124" s="14" customFormat="1"/>
    <row r="125" s="14" customFormat="1"/>
    <row r="126" s="14" customFormat="1"/>
    <row r="127" s="14" customFormat="1"/>
    <row r="128" s="14" customFormat="1"/>
    <row r="129" s="14" customFormat="1"/>
    <row r="130" s="14" customFormat="1"/>
    <row r="131" s="14" customFormat="1"/>
    <row r="132" s="14" customFormat="1"/>
    <row r="133" s="14" customFormat="1"/>
    <row r="134" s="14" customFormat="1"/>
    <row r="135" s="14" customFormat="1"/>
    <row r="136" s="14" customFormat="1"/>
    <row r="137" s="14" customFormat="1"/>
    <row r="138" s="14" customFormat="1"/>
    <row r="139" s="14" customFormat="1"/>
    <row r="140" s="14" customFormat="1"/>
    <row r="141" s="14" customFormat="1"/>
    <row r="142" s="14" customFormat="1"/>
    <row r="143" s="14" customFormat="1"/>
    <row r="144" s="14" customFormat="1"/>
    <row r="145" s="14" customFormat="1"/>
    <row r="146" s="14" customFormat="1"/>
    <row r="147" s="14" customFormat="1"/>
    <row r="148" s="14" customFormat="1"/>
    <row r="149" s="14" customFormat="1"/>
    <row r="150" s="14" customFormat="1"/>
    <row r="151" s="14" customFormat="1"/>
    <row r="152" s="14" customFormat="1"/>
    <row r="153" s="14" customFormat="1"/>
    <row r="154" s="14" customFormat="1"/>
    <row r="155" s="14" customFormat="1"/>
    <row r="156" s="14" customFormat="1"/>
    <row r="157" s="14" customFormat="1"/>
    <row r="158" s="14" customFormat="1"/>
    <row r="159" s="14" customFormat="1"/>
    <row r="160" s="14" customFormat="1"/>
    <row r="161" s="14" customFormat="1"/>
    <row r="162" s="14" customFormat="1"/>
    <row r="163" s="14" customFormat="1"/>
    <row r="164" s="14" customFormat="1"/>
    <row r="165" s="14" customFormat="1"/>
    <row r="166" s="14" customFormat="1"/>
    <row r="167" s="14" customFormat="1"/>
    <row r="168" s="14" customFormat="1"/>
    <row r="169" s="14" customFormat="1"/>
    <row r="170" s="14" customFormat="1"/>
    <row r="171" s="14" customFormat="1"/>
    <row r="172" s="14" customFormat="1"/>
    <row r="173" s="14" customFormat="1"/>
    <row r="174" s="14" customFormat="1"/>
    <row r="175" s="14" customFormat="1"/>
    <row r="176" s="14" customFormat="1"/>
    <row r="177" s="14" customFormat="1"/>
    <row r="178" s="14" customFormat="1"/>
    <row r="179" s="14" customFormat="1"/>
    <row r="180" s="14" customFormat="1"/>
    <row r="181" s="14" customFormat="1"/>
    <row r="182" s="14" customFormat="1"/>
    <row r="183" s="14" customFormat="1"/>
    <row r="184" s="14" customFormat="1"/>
    <row r="185" s="14" customFormat="1"/>
    <row r="186" s="14" customFormat="1"/>
    <row r="187" s="14" customFormat="1"/>
    <row r="188" s="14" customFormat="1"/>
    <row r="189" s="14" customFormat="1"/>
    <row r="190" s="14" customFormat="1"/>
    <row r="191" s="14" customFormat="1"/>
    <row r="192" s="14" customFormat="1"/>
    <row r="193" s="14" customFormat="1"/>
    <row r="194" s="14" customFormat="1"/>
    <row r="195" s="14" customFormat="1"/>
    <row r="196" s="14" customFormat="1"/>
    <row r="197" s="14" customFormat="1"/>
    <row r="198" s="14" customFormat="1"/>
    <row r="199" s="14" customFormat="1"/>
    <row r="200" s="14" customFormat="1"/>
    <row r="201" s="14" customFormat="1"/>
    <row r="202" s="14" customFormat="1"/>
    <row r="203" s="14" customFormat="1"/>
    <row r="204" s="14" customFormat="1"/>
    <row r="205" s="14" customFormat="1"/>
    <row r="206" s="14" customFormat="1"/>
    <row r="207" s="14" customFormat="1"/>
    <row r="208" s="14" customFormat="1"/>
    <row r="209" s="14" customFormat="1"/>
    <row r="210" s="14" customFormat="1"/>
    <row r="211" s="14" customFormat="1"/>
    <row r="212" s="14" customFormat="1"/>
    <row r="213" s="14" customFormat="1"/>
    <row r="214" s="14" customFormat="1"/>
    <row r="215" s="14" customFormat="1"/>
    <row r="216" s="14" customFormat="1"/>
    <row r="217" s="14" customFormat="1"/>
    <row r="218" s="14" customFormat="1"/>
    <row r="219" s="14" customFormat="1"/>
    <row r="220" s="14" customFormat="1"/>
    <row r="221" s="14" customFormat="1"/>
    <row r="222" s="14" customFormat="1"/>
    <row r="223" s="14" customFormat="1"/>
    <row r="224" s="14" customFormat="1"/>
    <row r="225" s="14" customFormat="1"/>
    <row r="226" s="14" customFormat="1"/>
    <row r="227" s="14" customFormat="1"/>
    <row r="228" s="14" customFormat="1"/>
    <row r="229" s="14" customFormat="1"/>
    <row r="230" s="14" customFormat="1"/>
    <row r="231" s="14" customFormat="1"/>
    <row r="232" s="14" customFormat="1"/>
    <row r="233" s="14" customFormat="1"/>
    <row r="234" s="14" customFormat="1"/>
    <row r="235" s="14" customFormat="1"/>
    <row r="236" s="14" customFormat="1"/>
    <row r="237" s="14" customFormat="1"/>
    <row r="238" s="14" customFormat="1"/>
    <row r="239" s="14" customFormat="1"/>
    <row r="240" s="14" customFormat="1"/>
    <row r="241" s="14" customFormat="1"/>
    <row r="242" s="14" customFormat="1"/>
    <row r="243" s="14" customFormat="1"/>
    <row r="244" s="14" customFormat="1"/>
    <row r="245" s="14" customFormat="1"/>
    <row r="246" s="14" customFormat="1"/>
    <row r="247" s="14" customFormat="1"/>
    <row r="248" s="14" customFormat="1"/>
    <row r="249" s="14" customFormat="1"/>
    <row r="250" s="14" customFormat="1"/>
    <row r="251" s="14" customFormat="1"/>
    <row r="252" s="14" customFormat="1"/>
    <row r="253" s="14" customFormat="1"/>
    <row r="254" s="14" customFormat="1"/>
    <row r="255" s="14" customFormat="1"/>
    <row r="256" s="14" customFormat="1"/>
    <row r="257" s="14" customFormat="1"/>
    <row r="258" s="14" customFormat="1"/>
    <row r="259" s="14" customFormat="1"/>
    <row r="260" s="14" customFormat="1"/>
    <row r="261" s="14" customFormat="1"/>
    <row r="262" s="14" customFormat="1"/>
    <row r="263" s="14" customFormat="1"/>
    <row r="264" s="14" customFormat="1"/>
    <row r="265" s="14" customFormat="1"/>
    <row r="266" s="14" customFormat="1"/>
    <row r="267" s="14" customFormat="1"/>
    <row r="268" s="14" customFormat="1"/>
    <row r="269" s="14" customFormat="1"/>
    <row r="270" s="14" customFormat="1"/>
    <row r="271" s="14" customFormat="1"/>
    <row r="272" s="14" customFormat="1"/>
    <row r="273" s="14" customFormat="1"/>
    <row r="274" s="14" customFormat="1"/>
    <row r="275" s="14" customFormat="1"/>
    <row r="276" s="14" customFormat="1"/>
    <row r="277" s="14" customFormat="1"/>
    <row r="278" s="14" customFormat="1"/>
    <row r="279" s="14" customFormat="1"/>
    <row r="280" s="14" customFormat="1"/>
    <row r="281" s="14" customFormat="1"/>
    <row r="282" s="14" customFormat="1"/>
    <row r="283" s="14" customFormat="1"/>
    <row r="284" s="14" customFormat="1"/>
    <row r="285" s="14" customFormat="1"/>
    <row r="286" s="14" customFormat="1"/>
    <row r="287" s="14" customFormat="1"/>
    <row r="288" s="14" customFormat="1"/>
    <row r="289" s="14" customFormat="1"/>
    <row r="290" s="14" customFormat="1"/>
    <row r="291" s="14" customFormat="1"/>
    <row r="292" s="14" customFormat="1"/>
    <row r="293" s="14" customFormat="1"/>
    <row r="294" s="14" customFormat="1"/>
    <row r="295" s="14" customFormat="1"/>
    <row r="296" s="14" customFormat="1"/>
    <row r="297" s="14" customFormat="1"/>
    <row r="298" s="14" customFormat="1"/>
    <row r="299" s="14" customFormat="1"/>
    <row r="300" s="14" customFormat="1"/>
    <row r="301" s="14" customFormat="1"/>
    <row r="302" s="14" customFormat="1"/>
    <row r="303" s="14" customFormat="1"/>
    <row r="304" s="14" customFormat="1"/>
    <row r="305" s="14" customFormat="1"/>
    <row r="306" s="14" customFormat="1"/>
    <row r="307" s="14" customFormat="1"/>
    <row r="308" s="14" customFormat="1"/>
    <row r="309" s="14" customFormat="1"/>
    <row r="310" s="14" customFormat="1"/>
    <row r="311" s="14" customFormat="1"/>
    <row r="312" s="14" customFormat="1"/>
    <row r="313" s="14" customFormat="1"/>
    <row r="314" s="14" customFormat="1"/>
    <row r="315" s="14" customFormat="1"/>
    <row r="316" s="14" customFormat="1"/>
    <row r="317" s="14" customFormat="1"/>
    <row r="318" s="14" customFormat="1"/>
    <row r="319" s="14" customFormat="1"/>
    <row r="320" s="14" customFormat="1"/>
    <row r="321" s="14" customFormat="1"/>
    <row r="322" s="14" customFormat="1"/>
    <row r="323" s="14" customFormat="1"/>
    <row r="324" s="14" customFormat="1"/>
    <row r="325" s="14" customFormat="1"/>
    <row r="326" s="14" customFormat="1"/>
    <row r="327" s="14" customFormat="1"/>
    <row r="328" s="14" customFormat="1"/>
    <row r="329" s="14" customFormat="1"/>
    <row r="330" s="14" customFormat="1"/>
    <row r="331" s="14" customFormat="1"/>
    <row r="332" s="14" customFormat="1"/>
    <row r="333" s="14" customFormat="1"/>
    <row r="334" s="14" customFormat="1"/>
    <row r="335" s="14" customFormat="1"/>
    <row r="336" s="14" customFormat="1"/>
    <row r="337" s="14" customFormat="1"/>
    <row r="338" s="14" customFormat="1"/>
    <row r="339" s="14" customFormat="1"/>
    <row r="340" s="14" customFormat="1"/>
    <row r="341" s="14" customFormat="1"/>
    <row r="342" s="14" customFormat="1"/>
    <row r="343" s="14" customFormat="1"/>
    <row r="344" s="14" customFormat="1"/>
    <row r="345" s="14" customFormat="1"/>
    <row r="346" s="14" customFormat="1"/>
    <row r="347" s="14" customFormat="1"/>
    <row r="348" s="14" customFormat="1"/>
    <row r="349" s="14" customFormat="1"/>
    <row r="350" s="14" customFormat="1"/>
    <row r="351" s="14" customFormat="1"/>
    <row r="352" s="14" customFormat="1"/>
    <row r="353" s="14" customFormat="1"/>
    <row r="354" s="14" customFormat="1"/>
    <row r="355" s="14" customFormat="1"/>
    <row r="356" s="14" customFormat="1"/>
    <row r="357" s="14" customFormat="1"/>
    <row r="358" s="14" customFormat="1"/>
    <row r="359" s="14" customFormat="1"/>
    <row r="360" s="14" customFormat="1"/>
    <row r="361" s="14" customFormat="1"/>
    <row r="362" s="14" customFormat="1"/>
    <row r="363" s="14" customFormat="1"/>
    <row r="364" s="14" customFormat="1"/>
    <row r="365" s="14" customFormat="1"/>
    <row r="366" s="14" customFormat="1"/>
    <row r="367" s="14" customFormat="1"/>
    <row r="368" s="14" customFormat="1"/>
    <row r="369" s="14" customFormat="1"/>
    <row r="370" s="14" customFormat="1"/>
    <row r="371" s="14" customFormat="1"/>
    <row r="372" s="14" customFormat="1"/>
    <row r="373" s="14" customFormat="1"/>
    <row r="374" s="14" customFormat="1"/>
    <row r="375" s="14" customFormat="1"/>
    <row r="376" s="14" customFormat="1"/>
    <row r="377" s="14" customFormat="1"/>
    <row r="378" s="14" customFormat="1"/>
    <row r="379" s="14" customFormat="1"/>
    <row r="380" s="14" customFormat="1"/>
    <row r="381" s="14" customFormat="1"/>
    <row r="382" s="14" customFormat="1"/>
    <row r="383" s="14" customFormat="1"/>
    <row r="384" s="14" customFormat="1"/>
    <row r="385" s="14" customFormat="1"/>
    <row r="386" s="14" customFormat="1"/>
    <row r="387" s="14" customFormat="1"/>
    <row r="388" s="14" customFormat="1"/>
    <row r="389" s="14" customFormat="1"/>
    <row r="390" s="14" customFormat="1"/>
    <row r="391" s="14" customFormat="1"/>
    <row r="392" s="14" customFormat="1"/>
    <row r="393" s="14" customFormat="1"/>
    <row r="394" s="14" customFormat="1"/>
    <row r="395" s="14" customFormat="1"/>
    <row r="396" s="14" customFormat="1"/>
    <row r="397" s="14" customFormat="1"/>
    <row r="398" s="14" customFormat="1"/>
    <row r="399" s="14" customFormat="1"/>
    <row r="400" s="14" customFormat="1"/>
    <row r="401" s="14" customFormat="1"/>
    <row r="402" s="14" customFormat="1"/>
    <row r="403" s="14" customFormat="1"/>
    <row r="404" s="14" customFormat="1"/>
    <row r="405" s="14" customFormat="1"/>
    <row r="406" s="14" customFormat="1"/>
    <row r="407" s="14" customFormat="1"/>
    <row r="408" s="14" customFormat="1"/>
    <row r="409" s="14" customFormat="1"/>
    <row r="410" s="14" customFormat="1"/>
    <row r="411" s="14" customFormat="1"/>
    <row r="412" s="14" customFormat="1"/>
    <row r="413" s="14" customFormat="1"/>
    <row r="414" s="14" customFormat="1"/>
    <row r="415" s="14" customFormat="1"/>
    <row r="416" s="14" customFormat="1"/>
    <row r="417" s="14" customFormat="1"/>
    <row r="418" s="14" customFormat="1"/>
    <row r="419" s="14" customFormat="1"/>
    <row r="420" s="14" customFormat="1"/>
    <row r="421" s="14" customFormat="1"/>
    <row r="422" s="14" customFormat="1"/>
    <row r="423" s="14" customFormat="1"/>
    <row r="424" s="14" customFormat="1"/>
    <row r="425" s="14" customFormat="1"/>
    <row r="426" s="14" customFormat="1"/>
    <row r="427" s="14" customFormat="1"/>
    <row r="428" s="14" customFormat="1"/>
    <row r="429" s="14" customFormat="1"/>
    <row r="430" s="14" customFormat="1"/>
    <row r="431" s="14" customFormat="1"/>
    <row r="432" s="14" customFormat="1"/>
    <row r="433" s="14" customFormat="1"/>
    <row r="434" s="14" customFormat="1"/>
    <row r="435" s="14" customFormat="1"/>
    <row r="436" s="14" customFormat="1"/>
    <row r="437" s="14" customFormat="1"/>
    <row r="438" s="14" customFormat="1"/>
    <row r="439" s="14" customFormat="1"/>
    <row r="440" s="14" customFormat="1"/>
    <row r="441" s="14" customFormat="1"/>
    <row r="442" s="14" customFormat="1"/>
    <row r="443" s="14" customFormat="1"/>
    <row r="444" s="14" customFormat="1"/>
    <row r="445" s="14" customFormat="1"/>
    <row r="446" s="14" customFormat="1"/>
    <row r="447" s="14" customFormat="1"/>
    <row r="448" s="14" customFormat="1"/>
    <row r="449" s="14" customFormat="1"/>
    <row r="450" s="14" customFormat="1"/>
    <row r="451" s="14" customFormat="1"/>
    <row r="452" s="14" customFormat="1"/>
    <row r="453" s="14" customFormat="1"/>
    <row r="454" s="14" customFormat="1"/>
    <row r="455" s="14" customFormat="1"/>
    <row r="456" s="14" customFormat="1"/>
    <row r="457" s="14" customFormat="1"/>
    <row r="458" s="14" customFormat="1"/>
    <row r="459" s="14" customFormat="1"/>
    <row r="460" s="14" customFormat="1"/>
    <row r="461" s="14" customFormat="1"/>
    <row r="462" s="14" customFormat="1"/>
    <row r="463" s="14" customFormat="1"/>
    <row r="464" s="14" customFormat="1"/>
    <row r="465" s="14" customFormat="1"/>
    <row r="466" s="14" customFormat="1"/>
    <row r="467" s="14" customFormat="1"/>
    <row r="468" s="14" customFormat="1"/>
    <row r="469" s="14" customFormat="1"/>
    <row r="470" s="14" customFormat="1"/>
    <row r="471" s="14" customFormat="1"/>
    <row r="472" s="14" customFormat="1"/>
    <row r="473" s="14" customFormat="1"/>
    <row r="474" s="14" customFormat="1"/>
    <row r="475" s="14" customFormat="1"/>
    <row r="476" s="14" customFormat="1"/>
    <row r="477" s="14" customFormat="1"/>
    <row r="478" s="14" customFormat="1"/>
    <row r="479" s="14" customFormat="1"/>
    <row r="480" s="14" customFormat="1"/>
    <row r="481" s="14" customFormat="1"/>
    <row r="482" s="14" customFormat="1"/>
    <row r="483" s="14" customFormat="1"/>
    <row r="484" s="14" customFormat="1"/>
    <row r="485" s="14" customFormat="1"/>
    <row r="486" s="14" customFormat="1"/>
    <row r="487" s="14" customFormat="1"/>
    <row r="488" s="14" customFormat="1"/>
    <row r="489" s="14" customFormat="1"/>
    <row r="490" s="14" customFormat="1"/>
    <row r="491" s="14" customFormat="1"/>
    <row r="492" s="14" customFormat="1"/>
    <row r="493" s="14" customFormat="1"/>
    <row r="494" s="14" customFormat="1"/>
    <row r="495" s="14" customFormat="1"/>
    <row r="496" s="14" customFormat="1"/>
    <row r="497" s="14" customFormat="1"/>
    <row r="498" s="14" customFormat="1"/>
    <row r="499" s="14" customFormat="1"/>
    <row r="500" s="14" customFormat="1"/>
    <row r="501" s="14" customFormat="1"/>
    <row r="502" s="14" customFormat="1"/>
    <row r="503" s="14" customFormat="1"/>
    <row r="504" s="14" customFormat="1"/>
    <row r="505" s="14" customFormat="1"/>
    <row r="506" s="14" customFormat="1"/>
    <row r="507" s="14" customFormat="1"/>
    <row r="508" s="14" customFormat="1"/>
    <row r="509" s="14" customFormat="1"/>
    <row r="510" s="14" customFormat="1"/>
    <row r="511" s="14" customFormat="1"/>
    <row r="512" s="14" customFormat="1"/>
    <row r="513" s="14" customFormat="1"/>
    <row r="514" s="14" customFormat="1"/>
    <row r="515" s="14" customFormat="1"/>
    <row r="516" s="14" customFormat="1"/>
    <row r="517" s="14" customFormat="1"/>
    <row r="518" s="14" customFormat="1"/>
    <row r="519" s="14" customFormat="1"/>
    <row r="520" s="14" customFormat="1"/>
    <row r="521" s="14" customFormat="1"/>
    <row r="522" s="14" customFormat="1"/>
    <row r="523" s="14" customFormat="1"/>
    <row r="524" s="14" customFormat="1"/>
    <row r="525" s="14" customFormat="1"/>
    <row r="526" s="14" customFormat="1"/>
    <row r="527" s="14" customFormat="1"/>
    <row r="528" s="14" customFormat="1"/>
    <row r="529" s="14" customFormat="1"/>
    <row r="530" s="14" customFormat="1"/>
    <row r="531" s="14" customFormat="1"/>
    <row r="532" s="14" customFormat="1"/>
    <row r="533" s="14" customFormat="1"/>
    <row r="534" s="14" customFormat="1"/>
    <row r="535" s="14" customFormat="1"/>
    <row r="536" s="14" customFormat="1"/>
    <row r="537" s="14" customFormat="1"/>
    <row r="538" s="14" customFormat="1"/>
    <row r="539" s="14" customFormat="1"/>
    <row r="540" s="14" customFormat="1"/>
    <row r="541" s="14" customFormat="1"/>
    <row r="542" s="14" customFormat="1"/>
    <row r="543" s="14" customFormat="1"/>
    <row r="544" s="14" customFormat="1"/>
    <row r="545" s="14" customFormat="1"/>
    <row r="546" s="14" customFormat="1"/>
    <row r="547" s="14" customFormat="1"/>
    <row r="548" s="14" customFormat="1"/>
    <row r="549" s="14" customFormat="1"/>
    <row r="550" s="14" customFormat="1"/>
    <row r="551" s="14" customFormat="1"/>
    <row r="552" s="14" customFormat="1"/>
    <row r="553" s="14" customFormat="1"/>
    <row r="554" s="14" customFormat="1"/>
    <row r="555" s="14" customFormat="1"/>
    <row r="556" s="14" customFormat="1"/>
    <row r="557" s="14" customFormat="1"/>
    <row r="558" s="14" customFormat="1"/>
    <row r="559" s="14" customFormat="1"/>
    <row r="560" s="14" customFormat="1"/>
    <row r="561" s="14" customFormat="1"/>
    <row r="562" s="14" customFormat="1"/>
    <row r="563" s="14" customFormat="1"/>
    <row r="564" s="14" customFormat="1"/>
    <row r="565" s="14" customFormat="1"/>
    <row r="566" s="14" customFormat="1"/>
    <row r="567" s="14" customFormat="1"/>
    <row r="568" s="14" customFormat="1"/>
    <row r="569" s="14" customFormat="1"/>
    <row r="570" s="14" customFormat="1"/>
    <row r="571" s="14" customFormat="1"/>
    <row r="572" s="14" customFormat="1"/>
    <row r="573" s="14" customFormat="1"/>
    <row r="574" s="14" customFormat="1"/>
    <row r="575" s="14" customFormat="1"/>
    <row r="576" s="14" customFormat="1"/>
    <row r="577" s="14" customFormat="1"/>
    <row r="578" s="14" customFormat="1"/>
    <row r="579" s="14" customFormat="1"/>
    <row r="580" s="14" customFormat="1"/>
    <row r="581" s="14" customFormat="1"/>
    <row r="582" s="14" customFormat="1"/>
    <row r="583" s="14" customFormat="1"/>
    <row r="584" s="14" customFormat="1"/>
    <row r="585" s="14" customFormat="1"/>
    <row r="586" s="14" customFormat="1"/>
    <row r="587" s="14" customFormat="1"/>
    <row r="588" s="14" customFormat="1"/>
    <row r="589" s="14" customFormat="1"/>
    <row r="590" s="14" customFormat="1"/>
    <row r="591" s="14" customFormat="1"/>
    <row r="592" s="14" customFormat="1"/>
    <row r="593" s="14" customFormat="1"/>
    <row r="594" s="14" customFormat="1"/>
    <row r="595" s="14" customFormat="1"/>
    <row r="596" s="14" customFormat="1"/>
    <row r="597" s="14" customFormat="1"/>
    <row r="598" s="14" customFormat="1"/>
    <row r="599" s="14" customFormat="1"/>
    <row r="600" s="14" customFormat="1"/>
    <row r="601" s="14" customFormat="1"/>
    <row r="602" s="14" customFormat="1"/>
    <row r="603" s="14" customFormat="1"/>
    <row r="604" s="14" customFormat="1"/>
    <row r="605" s="14" customFormat="1"/>
    <row r="606" s="14" customFormat="1"/>
    <row r="607" s="14" customFormat="1"/>
    <row r="608" s="14" customFormat="1"/>
    <row r="609" s="14" customFormat="1"/>
    <row r="610" s="14" customFormat="1"/>
    <row r="611" s="14" customFormat="1"/>
    <row r="612" s="14" customFormat="1"/>
    <row r="613" s="14" customFormat="1"/>
    <row r="614" s="14" customFormat="1"/>
  </sheetData>
  <mergeCells count="1">
    <mergeCell ref="A1:C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8"/>
  <sheetViews>
    <sheetView workbookViewId="0">
      <selection activeCell="G47" sqref="G47"/>
    </sheetView>
  </sheetViews>
  <sheetFormatPr defaultRowHeight="12.75"/>
  <cols>
    <col min="1" max="1" width="9.140625" style="20"/>
    <col min="2" max="2" width="11.85546875" style="18" bestFit="1" customWidth="1"/>
    <col min="3" max="3" width="9.140625" style="20"/>
    <col min="4" max="4" width="26.140625" style="18" customWidth="1"/>
    <col min="5" max="5" width="4.5703125" style="20" customWidth="1"/>
    <col min="6" max="6" width="1.140625" style="24" customWidth="1"/>
    <col min="7" max="7" width="4.140625" style="20" customWidth="1"/>
    <col min="8" max="8" width="24.28515625" style="18" bestFit="1" customWidth="1"/>
    <col min="9" max="10" width="5" style="18" customWidth="1"/>
    <col min="11" max="11" width="9.140625" style="19"/>
    <col min="12" max="12" width="24.7109375" style="18" bestFit="1" customWidth="1"/>
    <col min="13" max="16384" width="9.140625" style="18"/>
  </cols>
  <sheetData>
    <row r="1" spans="1:16">
      <c r="A1" s="45"/>
      <c r="B1" s="1"/>
      <c r="C1" s="45"/>
      <c r="D1" s="1"/>
      <c r="E1" s="45"/>
      <c r="F1" s="1"/>
      <c r="G1" s="45"/>
      <c r="H1" s="1"/>
      <c r="I1" s="260"/>
      <c r="J1" s="255"/>
      <c r="K1" s="256"/>
    </row>
    <row r="2" spans="1:16">
      <c r="A2" s="45"/>
      <c r="B2" s="1"/>
      <c r="C2" s="45"/>
      <c r="D2" s="261">
        <v>44548</v>
      </c>
      <c r="E2" s="45"/>
      <c r="F2" s="1"/>
      <c r="G2" s="45"/>
      <c r="H2" s="1"/>
      <c r="I2" s="260"/>
      <c r="J2" s="255"/>
      <c r="K2" s="256"/>
    </row>
    <row r="3" spans="1:16">
      <c r="A3" s="45"/>
      <c r="B3" s="1"/>
      <c r="C3" s="45"/>
      <c r="D3" s="262" t="s">
        <v>123</v>
      </c>
      <c r="E3" s="45"/>
      <c r="F3" s="1"/>
      <c r="G3" s="45"/>
      <c r="H3" s="1"/>
      <c r="I3" s="260"/>
      <c r="J3" s="255"/>
      <c r="K3" s="256"/>
    </row>
    <row r="4" spans="1:16">
      <c r="A4" s="263" t="s">
        <v>29</v>
      </c>
      <c r="B4" s="263" t="s">
        <v>30</v>
      </c>
      <c r="C4" s="263" t="s">
        <v>31</v>
      </c>
      <c r="D4" s="1"/>
      <c r="E4" s="45"/>
      <c r="F4" s="1"/>
      <c r="G4" s="45"/>
      <c r="H4" s="1"/>
      <c r="I4" s="260"/>
      <c r="J4" s="255"/>
      <c r="K4" s="256"/>
    </row>
    <row r="5" spans="1:16">
      <c r="A5" s="45" t="s">
        <v>32</v>
      </c>
      <c r="B5" s="264" t="s">
        <v>1</v>
      </c>
      <c r="C5" s="45" t="s">
        <v>33</v>
      </c>
      <c r="D5" s="1" t="s">
        <v>124</v>
      </c>
      <c r="E5" s="45"/>
      <c r="F5" s="1"/>
      <c r="G5" s="45"/>
      <c r="H5" s="265" t="s">
        <v>125</v>
      </c>
      <c r="I5" s="260"/>
      <c r="J5" s="255"/>
      <c r="K5" s="256"/>
    </row>
    <row r="6" spans="1:16">
      <c r="A6" s="45" t="s">
        <v>34</v>
      </c>
      <c r="B6" s="264" t="s">
        <v>18</v>
      </c>
      <c r="C6" s="45" t="s">
        <v>33</v>
      </c>
      <c r="D6" s="1" t="s">
        <v>126</v>
      </c>
      <c r="E6" s="45"/>
      <c r="F6" s="1"/>
      <c r="G6" s="45"/>
      <c r="H6" s="265" t="s">
        <v>127</v>
      </c>
      <c r="I6" s="260"/>
      <c r="J6" s="255"/>
      <c r="K6" s="255"/>
    </row>
    <row r="7" spans="1:16">
      <c r="A7" s="45" t="s">
        <v>35</v>
      </c>
      <c r="B7" s="264" t="s">
        <v>95</v>
      </c>
      <c r="C7" s="45" t="s">
        <v>33</v>
      </c>
      <c r="D7" s="265" t="s">
        <v>128</v>
      </c>
      <c r="E7" s="45"/>
      <c r="F7" s="1"/>
      <c r="G7" s="45"/>
      <c r="H7" s="1" t="s">
        <v>129</v>
      </c>
      <c r="I7" s="260"/>
      <c r="J7" s="255"/>
      <c r="K7" s="255"/>
    </row>
    <row r="8" spans="1:16">
      <c r="A8" s="45" t="s">
        <v>36</v>
      </c>
      <c r="B8" s="264" t="s">
        <v>96</v>
      </c>
      <c r="C8" s="45" t="s">
        <v>33</v>
      </c>
      <c r="D8" s="265" t="s">
        <v>130</v>
      </c>
      <c r="E8" s="45"/>
      <c r="F8" s="1"/>
      <c r="G8" s="45"/>
      <c r="H8" s="1" t="s">
        <v>131</v>
      </c>
      <c r="I8" s="260"/>
      <c r="J8" s="255"/>
      <c r="K8" s="255"/>
    </row>
    <row r="9" spans="1:16">
      <c r="A9" s="45"/>
      <c r="B9" s="1"/>
      <c r="C9" s="45"/>
      <c r="D9" s="1"/>
      <c r="E9" s="45"/>
      <c r="F9" s="1"/>
      <c r="G9" s="45"/>
      <c r="H9" s="1"/>
      <c r="I9" s="260"/>
      <c r="J9" s="255"/>
      <c r="K9" s="255"/>
    </row>
    <row r="10" spans="1:16">
      <c r="A10" s="266"/>
      <c r="B10" s="1"/>
      <c r="C10" s="45"/>
      <c r="D10" s="1"/>
      <c r="E10" s="45"/>
      <c r="F10" s="1"/>
      <c r="G10" s="45"/>
      <c r="H10" s="1"/>
      <c r="I10" s="260"/>
      <c r="J10" s="255"/>
      <c r="K10" s="256"/>
    </row>
    <row r="11" spans="1:16">
      <c r="A11" s="45"/>
      <c r="B11" s="1"/>
      <c r="C11" s="45"/>
      <c r="D11" s="261">
        <f>+D2+7</f>
        <v>44555</v>
      </c>
      <c r="E11" s="45"/>
      <c r="F11" s="1"/>
      <c r="G11" s="45"/>
      <c r="H11" s="1"/>
      <c r="I11" s="260"/>
      <c r="J11" s="255"/>
      <c r="K11" s="256"/>
    </row>
    <row r="12" spans="1:16">
      <c r="A12" s="45"/>
      <c r="B12" s="1"/>
      <c r="C12" s="45"/>
      <c r="D12" s="263" t="s">
        <v>37</v>
      </c>
      <c r="E12" s="45"/>
      <c r="F12" s="1"/>
      <c r="G12" s="45"/>
      <c r="H12" s="1"/>
      <c r="I12" s="260"/>
      <c r="J12" s="255"/>
      <c r="K12" s="256"/>
    </row>
    <row r="13" spans="1:16">
      <c r="A13" s="45"/>
      <c r="B13" s="1" t="s">
        <v>132</v>
      </c>
      <c r="C13" s="45" t="s">
        <v>33</v>
      </c>
      <c r="D13" s="1" t="s">
        <v>133</v>
      </c>
      <c r="E13" s="45"/>
      <c r="F13" s="1"/>
      <c r="G13" s="45"/>
      <c r="H13" s="265" t="s">
        <v>134</v>
      </c>
      <c r="I13" s="260"/>
      <c r="J13" s="255"/>
      <c r="K13" s="257"/>
      <c r="L13" s="21"/>
      <c r="M13" s="20"/>
      <c r="O13" s="20"/>
    </row>
    <row r="14" spans="1:16">
      <c r="A14" s="45"/>
      <c r="B14" s="1" t="s">
        <v>135</v>
      </c>
      <c r="C14" s="45" t="s">
        <v>33</v>
      </c>
      <c r="D14" s="265" t="s">
        <v>136</v>
      </c>
      <c r="E14" s="45"/>
      <c r="F14" s="1"/>
      <c r="G14" s="45"/>
      <c r="H14" s="265" t="s">
        <v>137</v>
      </c>
      <c r="I14" s="260"/>
      <c r="J14" s="255"/>
      <c r="K14" s="257"/>
      <c r="L14" s="22"/>
      <c r="M14" s="20"/>
      <c r="O14" s="20"/>
    </row>
    <row r="15" spans="1:16">
      <c r="A15" s="45"/>
      <c r="B15" s="1"/>
      <c r="C15" s="45"/>
      <c r="D15" s="1"/>
      <c r="E15" s="45"/>
      <c r="F15" s="1"/>
      <c r="G15" s="45"/>
      <c r="H15" s="1"/>
      <c r="I15" s="260"/>
      <c r="J15" s="258"/>
      <c r="K15" s="258"/>
      <c r="M15" s="20"/>
      <c r="O15" s="20"/>
    </row>
    <row r="16" spans="1:16">
      <c r="A16" s="45"/>
      <c r="B16" s="1"/>
      <c r="C16" s="45"/>
      <c r="D16" s="1"/>
      <c r="E16" s="45"/>
      <c r="F16" s="1"/>
      <c r="G16" s="45"/>
      <c r="H16" s="1"/>
      <c r="I16" s="260"/>
      <c r="J16" s="259"/>
      <c r="K16" s="257"/>
      <c r="M16" s="20"/>
      <c r="O16" s="20"/>
      <c r="P16" s="19"/>
    </row>
    <row r="17" spans="1:16">
      <c r="A17" s="45"/>
      <c r="B17" s="1"/>
      <c r="C17" s="45"/>
      <c r="D17" s="261">
        <v>44563</v>
      </c>
      <c r="E17" s="45"/>
      <c r="F17" s="1"/>
      <c r="G17" s="45"/>
      <c r="H17" s="1"/>
      <c r="I17" s="260"/>
      <c r="J17" s="259"/>
      <c r="K17" s="257"/>
      <c r="L17" s="19"/>
      <c r="M17" s="20"/>
      <c r="O17" s="20"/>
    </row>
    <row r="18" spans="1:16">
      <c r="A18" s="45"/>
      <c r="B18" s="1"/>
      <c r="C18" s="45"/>
      <c r="D18" s="263" t="s">
        <v>38</v>
      </c>
      <c r="E18" s="45"/>
      <c r="F18" s="1"/>
      <c r="G18" s="45"/>
      <c r="H18" s="1"/>
      <c r="I18" s="260"/>
      <c r="J18" s="259"/>
      <c r="K18" s="257"/>
      <c r="M18" s="20"/>
      <c r="O18" s="20"/>
      <c r="P18" s="19"/>
    </row>
    <row r="19" spans="1:16">
      <c r="A19" s="45"/>
      <c r="B19" s="1"/>
      <c r="C19" s="45"/>
      <c r="D19" s="1"/>
      <c r="E19" s="45"/>
      <c r="F19" s="1"/>
      <c r="G19" s="45"/>
      <c r="H19" s="1"/>
      <c r="I19" s="260"/>
      <c r="J19" s="259"/>
      <c r="K19" s="257"/>
      <c r="L19" s="19"/>
      <c r="M19" s="20"/>
      <c r="O19" s="20"/>
    </row>
    <row r="20" spans="1:16">
      <c r="A20" s="45"/>
      <c r="B20" s="1" t="s">
        <v>132</v>
      </c>
      <c r="C20" s="45" t="s">
        <v>33</v>
      </c>
      <c r="D20" s="265" t="s">
        <v>138</v>
      </c>
      <c r="E20" s="45"/>
      <c r="F20" s="1"/>
      <c r="G20" s="45"/>
      <c r="H20" s="265"/>
      <c r="I20" s="260"/>
      <c r="J20" s="255"/>
      <c r="K20" s="257"/>
      <c r="M20" s="20"/>
      <c r="O20" s="20"/>
    </row>
    <row r="21" spans="1:16">
      <c r="A21" s="45"/>
      <c r="B21" s="1" t="s">
        <v>135</v>
      </c>
      <c r="C21" s="45" t="s">
        <v>33</v>
      </c>
      <c r="D21" s="265" t="s">
        <v>139</v>
      </c>
      <c r="E21" s="265"/>
      <c r="F21" s="1"/>
      <c r="G21" s="45"/>
      <c r="H21" s="1"/>
      <c r="I21" s="260"/>
      <c r="J21" s="255"/>
      <c r="K21" s="257"/>
      <c r="M21" s="20"/>
      <c r="O21" s="20"/>
    </row>
    <row r="22" spans="1:16">
      <c r="A22" s="45"/>
      <c r="B22" s="1" t="s">
        <v>140</v>
      </c>
      <c r="C22" s="45" t="s">
        <v>33</v>
      </c>
      <c r="D22" s="1" t="s">
        <v>141</v>
      </c>
      <c r="E22" s="45"/>
      <c r="F22" s="1"/>
      <c r="G22" s="45"/>
      <c r="H22" s="265"/>
      <c r="I22" s="260"/>
      <c r="J22" s="255"/>
      <c r="K22" s="257"/>
      <c r="L22" s="21"/>
      <c r="M22" s="20"/>
      <c r="O22" s="20"/>
    </row>
    <row r="23" spans="1:16">
      <c r="A23" s="45"/>
      <c r="B23" s="1"/>
      <c r="C23" s="45"/>
      <c r="D23" s="1"/>
      <c r="E23" s="45"/>
      <c r="F23" s="1"/>
      <c r="G23" s="45"/>
      <c r="H23" s="1"/>
      <c r="I23" s="260"/>
      <c r="J23" s="255"/>
      <c r="K23" s="257"/>
      <c r="L23" s="23"/>
      <c r="M23" s="20"/>
      <c r="O23" s="20"/>
    </row>
    <row r="24" spans="1:16" hidden="1">
      <c r="A24" s="45"/>
      <c r="B24" s="1"/>
      <c r="C24" s="45"/>
      <c r="D24" s="267" t="s">
        <v>39</v>
      </c>
      <c r="E24" s="45"/>
      <c r="F24" s="1"/>
      <c r="G24" s="45"/>
      <c r="H24" s="1"/>
      <c r="I24" s="260"/>
      <c r="J24" s="255"/>
      <c r="K24" s="257"/>
      <c r="M24" s="20"/>
      <c r="O24" s="20"/>
      <c r="P24" s="19"/>
    </row>
    <row r="25" spans="1:16" hidden="1">
      <c r="A25" s="45"/>
      <c r="B25" s="1"/>
      <c r="C25" s="45"/>
      <c r="D25" s="1"/>
      <c r="E25" s="45"/>
      <c r="F25" s="1"/>
      <c r="G25" s="45"/>
      <c r="H25" s="1"/>
      <c r="I25" s="260"/>
      <c r="J25" s="255"/>
      <c r="K25" s="257"/>
      <c r="M25" s="20"/>
      <c r="O25" s="20"/>
    </row>
    <row r="26" spans="1:16" hidden="1">
      <c r="A26" s="45"/>
      <c r="B26" s="1"/>
      <c r="C26" s="45">
        <v>1</v>
      </c>
      <c r="D26" s="1" t="s">
        <v>40</v>
      </c>
      <c r="E26" s="45"/>
      <c r="F26" s="1"/>
      <c r="G26" s="45"/>
      <c r="H26" s="1"/>
      <c r="I26" s="260"/>
      <c r="J26" s="255"/>
      <c r="K26" s="257"/>
      <c r="M26" s="20"/>
      <c r="O26" s="20"/>
    </row>
    <row r="27" spans="1:16" hidden="1">
      <c r="A27" s="45"/>
      <c r="B27" s="1"/>
      <c r="C27" s="45">
        <v>2</v>
      </c>
      <c r="D27" s="1" t="s">
        <v>41</v>
      </c>
      <c r="E27" s="45"/>
      <c r="F27" s="1"/>
      <c r="G27" s="45"/>
      <c r="H27" s="1"/>
      <c r="I27" s="260"/>
      <c r="J27" s="255"/>
      <c r="K27" s="257"/>
      <c r="M27" s="20"/>
      <c r="O27" s="20"/>
    </row>
    <row r="28" spans="1:16" hidden="1">
      <c r="A28" s="45"/>
      <c r="B28" s="1"/>
      <c r="C28" s="45">
        <v>3</v>
      </c>
      <c r="D28" s="1" t="s">
        <v>42</v>
      </c>
      <c r="E28" s="45"/>
      <c r="F28" s="1"/>
      <c r="G28" s="45"/>
      <c r="H28" s="1"/>
      <c r="I28" s="260"/>
      <c r="J28" s="255"/>
      <c r="K28" s="257"/>
      <c r="L28" s="21"/>
      <c r="M28" s="20"/>
      <c r="O28" s="20"/>
    </row>
    <row r="29" spans="1:16" hidden="1">
      <c r="A29" s="45"/>
      <c r="B29" s="1"/>
      <c r="C29" s="45">
        <v>4</v>
      </c>
      <c r="D29" s="1" t="s">
        <v>43</v>
      </c>
      <c r="E29" s="45"/>
      <c r="F29" s="1"/>
      <c r="G29" s="45"/>
      <c r="H29" s="1"/>
      <c r="I29" s="260"/>
      <c r="J29" s="255"/>
      <c r="K29" s="257"/>
      <c r="L29" s="23"/>
      <c r="M29" s="20"/>
      <c r="O29" s="20"/>
    </row>
    <row r="30" spans="1:16" hidden="1">
      <c r="A30" s="45"/>
      <c r="B30" s="1"/>
      <c r="C30" s="45">
        <v>5</v>
      </c>
      <c r="D30" s="1" t="s">
        <v>44</v>
      </c>
      <c r="E30" s="45"/>
      <c r="F30" s="1"/>
      <c r="G30" s="45"/>
      <c r="H30" s="1"/>
      <c r="I30" s="260"/>
      <c r="J30" s="255"/>
      <c r="K30" s="257"/>
      <c r="M30" s="20"/>
      <c r="O30" s="20"/>
    </row>
    <row r="31" spans="1:16" hidden="1">
      <c r="A31" s="45"/>
      <c r="B31" s="1"/>
      <c r="C31" s="45">
        <v>6</v>
      </c>
      <c r="D31" s="1" t="s">
        <v>45</v>
      </c>
      <c r="E31" s="45"/>
      <c r="F31" s="1"/>
      <c r="G31" s="45"/>
      <c r="H31" s="1"/>
      <c r="I31" s="260"/>
      <c r="J31" s="255"/>
      <c r="K31" s="257"/>
      <c r="L31" s="19"/>
      <c r="M31" s="20"/>
      <c r="O31" s="20"/>
      <c r="P31" s="19"/>
    </row>
    <row r="32" spans="1:16" hidden="1">
      <c r="A32" s="45"/>
      <c r="B32" s="1"/>
      <c r="C32" s="45">
        <v>7</v>
      </c>
      <c r="D32" s="1" t="s">
        <v>46</v>
      </c>
      <c r="E32" s="45"/>
      <c r="F32" s="1"/>
      <c r="G32" s="45"/>
      <c r="H32" s="1"/>
      <c r="I32" s="260"/>
      <c r="J32" s="255"/>
      <c r="K32" s="257"/>
      <c r="M32" s="20"/>
      <c r="O32" s="20"/>
    </row>
    <row r="33" spans="1:15" hidden="1">
      <c r="A33" s="45"/>
      <c r="B33" s="1"/>
      <c r="C33" s="45"/>
      <c r="D33" s="1"/>
      <c r="E33" s="45"/>
      <c r="F33" s="1"/>
      <c r="G33" s="45"/>
      <c r="H33" s="1"/>
      <c r="I33" s="260"/>
      <c r="J33" s="255"/>
      <c r="K33" s="257"/>
      <c r="M33" s="20"/>
      <c r="O33" s="20"/>
    </row>
    <row r="34" spans="1:15">
      <c r="A34" s="45"/>
      <c r="B34" s="1"/>
      <c r="C34" s="45"/>
      <c r="D34" s="1"/>
      <c r="E34" s="45"/>
      <c r="F34" s="1"/>
      <c r="G34" s="45"/>
      <c r="H34" s="265"/>
      <c r="I34" s="260"/>
      <c r="J34" s="255"/>
      <c r="K34" s="257"/>
      <c r="M34" s="20"/>
      <c r="O34" s="20"/>
    </row>
    <row r="35" spans="1:15">
      <c r="A35" s="45"/>
      <c r="B35" s="45"/>
      <c r="C35" s="45"/>
      <c r="D35" s="267" t="s">
        <v>39</v>
      </c>
      <c r="E35" s="1"/>
      <c r="F35" s="45"/>
      <c r="G35" s="1"/>
      <c r="H35" s="1"/>
      <c r="I35" s="260"/>
      <c r="J35" s="255"/>
      <c r="K35" s="256"/>
    </row>
    <row r="36" spans="1:15">
      <c r="A36" s="45"/>
      <c r="B36" s="45"/>
      <c r="C36" s="1"/>
      <c r="D36" s="45"/>
      <c r="E36" s="1"/>
      <c r="F36" s="45"/>
      <c r="G36" s="1"/>
      <c r="H36" s="1"/>
      <c r="I36" s="260"/>
      <c r="J36" s="255"/>
      <c r="K36" s="256"/>
    </row>
    <row r="37" spans="1:15" ht="15.75" customHeight="1">
      <c r="A37" s="268"/>
      <c r="B37" s="1"/>
      <c r="C37" s="45">
        <v>1</v>
      </c>
      <c r="D37" s="1" t="s">
        <v>142</v>
      </c>
      <c r="E37" s="45"/>
      <c r="F37" s="45"/>
      <c r="G37" s="1"/>
      <c r="H37" s="269"/>
      <c r="I37" s="260"/>
      <c r="J37" s="255"/>
      <c r="K37" s="256"/>
    </row>
    <row r="38" spans="1:15" ht="15.75" customHeight="1">
      <c r="A38" s="268"/>
      <c r="B38" s="1"/>
      <c r="C38" s="45">
        <f t="shared" ref="C38:C45" si="0">+C37+1</f>
        <v>2</v>
      </c>
      <c r="D38" s="1" t="s">
        <v>143</v>
      </c>
      <c r="E38" s="45"/>
      <c r="F38" s="45"/>
      <c r="G38" s="1"/>
      <c r="H38" s="269"/>
      <c r="I38" s="260"/>
      <c r="J38" s="255"/>
      <c r="K38" s="256"/>
    </row>
    <row r="39" spans="1:15" ht="15.75" customHeight="1">
      <c r="A39" s="270"/>
      <c r="B39" s="1"/>
      <c r="C39" s="45">
        <f t="shared" si="0"/>
        <v>3</v>
      </c>
      <c r="D39" s="1" t="s">
        <v>47</v>
      </c>
      <c r="E39" s="45"/>
      <c r="F39" s="45"/>
      <c r="G39" s="1"/>
      <c r="H39" s="269"/>
      <c r="I39" s="260"/>
      <c r="J39" s="255"/>
      <c r="K39" s="256"/>
    </row>
    <row r="40" spans="1:15" ht="15.75" customHeight="1">
      <c r="A40" s="270"/>
      <c r="B40" s="1"/>
      <c r="C40" s="45">
        <f t="shared" si="0"/>
        <v>4</v>
      </c>
      <c r="D40" s="1" t="s">
        <v>144</v>
      </c>
      <c r="E40" s="45"/>
      <c r="F40" s="45"/>
      <c r="G40" s="1"/>
      <c r="H40" s="269"/>
      <c r="I40" s="260"/>
      <c r="J40" s="255"/>
      <c r="K40" s="256"/>
    </row>
    <row r="41" spans="1:15" ht="15.75" customHeight="1">
      <c r="A41" s="268"/>
      <c r="B41" s="1"/>
      <c r="C41" s="45">
        <f t="shared" si="0"/>
        <v>5</v>
      </c>
      <c r="D41" s="265" t="s">
        <v>48</v>
      </c>
      <c r="E41" s="45"/>
      <c r="F41" s="45"/>
      <c r="G41" s="1"/>
      <c r="H41" s="269"/>
      <c r="I41" s="260"/>
      <c r="J41" s="255"/>
      <c r="K41" s="256"/>
    </row>
    <row r="42" spans="1:15" ht="15.75" customHeight="1">
      <c r="A42" s="268"/>
      <c r="B42" s="1"/>
      <c r="C42" s="45">
        <f t="shared" si="0"/>
        <v>6</v>
      </c>
      <c r="D42" s="1" t="s">
        <v>145</v>
      </c>
      <c r="E42" s="45"/>
      <c r="F42" s="45"/>
      <c r="G42" s="1"/>
      <c r="H42" s="269"/>
      <c r="I42" s="260"/>
      <c r="J42" s="255"/>
      <c r="K42" s="256"/>
    </row>
    <row r="43" spans="1:15" ht="15.75" customHeight="1">
      <c r="A43" s="45"/>
      <c r="B43" s="1"/>
      <c r="C43" s="45">
        <f t="shared" si="0"/>
        <v>7</v>
      </c>
      <c r="D43" s="1" t="s">
        <v>49</v>
      </c>
      <c r="E43" s="45"/>
      <c r="F43" s="45"/>
      <c r="G43" s="1"/>
      <c r="H43" s="271"/>
      <c r="I43" s="260"/>
      <c r="J43" s="255"/>
      <c r="K43" s="256"/>
    </row>
    <row r="44" spans="1:15">
      <c r="A44" s="45"/>
      <c r="B44" s="45"/>
      <c r="C44" s="45">
        <f t="shared" si="0"/>
        <v>8</v>
      </c>
      <c r="D44" s="1" t="s">
        <v>50</v>
      </c>
      <c r="E44" s="1"/>
      <c r="F44" s="45"/>
      <c r="G44" s="1"/>
      <c r="H44" s="1"/>
      <c r="I44" s="260"/>
      <c r="J44" s="255"/>
      <c r="K44" s="256"/>
    </row>
    <row r="45" spans="1:15">
      <c r="A45" s="45"/>
      <c r="B45" s="1"/>
      <c r="C45" s="45">
        <f t="shared" si="0"/>
        <v>9</v>
      </c>
      <c r="D45" s="1" t="s">
        <v>51</v>
      </c>
      <c r="E45" s="1"/>
      <c r="F45" s="45"/>
      <c r="G45" s="1"/>
      <c r="H45" s="1"/>
      <c r="I45" s="260"/>
      <c r="J45" s="255"/>
      <c r="K45" s="256"/>
    </row>
    <row r="46" spans="1:15">
      <c r="A46" s="45"/>
      <c r="B46" s="45"/>
      <c r="C46" s="1"/>
      <c r="D46" s="45"/>
      <c r="E46" s="1"/>
      <c r="F46" s="45"/>
      <c r="G46" s="1"/>
      <c r="H46" s="1"/>
      <c r="I46" s="260"/>
      <c r="J46" s="255"/>
      <c r="K46" s="256"/>
    </row>
    <row r="47" spans="1:15">
      <c r="A47" s="257"/>
      <c r="B47" s="255"/>
      <c r="C47" s="257"/>
      <c r="D47" s="255"/>
      <c r="E47" s="257"/>
      <c r="F47" s="260"/>
      <c r="G47" s="257"/>
      <c r="H47" s="255"/>
      <c r="I47" s="255"/>
      <c r="J47" s="255"/>
      <c r="K47" s="256"/>
    </row>
    <row r="48" spans="1:15">
      <c r="A48" s="257"/>
      <c r="B48" s="255"/>
      <c r="C48" s="257"/>
      <c r="D48" s="255"/>
      <c r="E48" s="257"/>
      <c r="F48" s="260"/>
      <c r="G48" s="257"/>
      <c r="H48" s="255"/>
      <c r="I48" s="255"/>
      <c r="J48" s="255"/>
      <c r="K48" s="25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topLeftCell="B1" workbookViewId="0">
      <selection activeCell="C4" sqref="C4"/>
    </sheetView>
  </sheetViews>
  <sheetFormatPr defaultRowHeight="20.25"/>
  <cols>
    <col min="1" max="1" width="3" style="13" bestFit="1" customWidth="1"/>
    <col min="2" max="2" width="7.85546875" style="293" customWidth="1"/>
    <col min="3" max="3" width="45.7109375" style="241" customWidth="1"/>
    <col min="4" max="4" width="26.28515625" style="292" bestFit="1" customWidth="1"/>
    <col min="5" max="5" width="27.140625" style="292" bestFit="1" customWidth="1"/>
    <col min="6" max="6" width="25.28515625" style="292" bestFit="1" customWidth="1"/>
    <col min="7" max="16384" width="9.140625" style="13"/>
  </cols>
  <sheetData>
    <row r="1" spans="1:6" ht="20.25" customHeight="1">
      <c r="B1" s="325" t="s">
        <v>146</v>
      </c>
      <c r="C1" s="325"/>
      <c r="D1" s="325"/>
      <c r="E1" s="325"/>
    </row>
    <row r="2" spans="1:6">
      <c r="B2" s="325"/>
      <c r="C2" s="325"/>
      <c r="D2" s="325"/>
      <c r="E2" s="325"/>
      <c r="F2" s="294"/>
    </row>
    <row r="3" spans="1:6">
      <c r="A3" s="290"/>
      <c r="B3" s="295">
        <v>1</v>
      </c>
      <c r="C3" s="295" t="s">
        <v>79</v>
      </c>
      <c r="D3" s="324" t="s">
        <v>147</v>
      </c>
      <c r="E3" s="324"/>
      <c r="F3" s="291"/>
    </row>
    <row r="4" spans="1:6">
      <c r="B4" s="295">
        <v>2</v>
      </c>
      <c r="C4" s="295" t="s">
        <v>111</v>
      </c>
      <c r="D4" s="324" t="s">
        <v>148</v>
      </c>
      <c r="E4" s="324"/>
    </row>
    <row r="5" spans="1:6">
      <c r="B5" s="295">
        <v>3</v>
      </c>
      <c r="C5" s="295" t="s">
        <v>81</v>
      </c>
      <c r="D5" s="324" t="s">
        <v>148</v>
      </c>
      <c r="E5" s="324"/>
      <c r="F5" s="293"/>
    </row>
    <row r="6" spans="1:6">
      <c r="B6" s="295">
        <v>4</v>
      </c>
      <c r="C6" s="295" t="s">
        <v>112</v>
      </c>
      <c r="D6" s="324" t="s">
        <v>148</v>
      </c>
      <c r="E6" s="324"/>
      <c r="F6" s="293"/>
    </row>
    <row r="7" spans="1:6">
      <c r="B7" s="295">
        <v>5</v>
      </c>
      <c r="C7" s="295" t="s">
        <v>80</v>
      </c>
      <c r="D7" s="324" t="s">
        <v>148</v>
      </c>
      <c r="E7" s="324"/>
      <c r="F7" s="291"/>
    </row>
    <row r="8" spans="1:6">
      <c r="B8" s="295">
        <v>6</v>
      </c>
      <c r="C8" s="295" t="s">
        <v>113</v>
      </c>
      <c r="D8" s="324" t="s">
        <v>148</v>
      </c>
      <c r="E8" s="324"/>
      <c r="F8" s="293"/>
    </row>
    <row r="9" spans="1:6">
      <c r="B9" s="295">
        <v>7</v>
      </c>
      <c r="C9" s="295" t="s">
        <v>82</v>
      </c>
      <c r="D9" s="324" t="s">
        <v>148</v>
      </c>
      <c r="E9" s="324"/>
      <c r="F9" s="293"/>
    </row>
    <row r="10" spans="1:6">
      <c r="E10" s="291"/>
      <c r="F10" s="293"/>
    </row>
    <row r="15" spans="1:6">
      <c r="C15" s="327"/>
    </row>
  </sheetData>
  <mergeCells count="8">
    <mergeCell ref="D7:E7"/>
    <mergeCell ref="D8:E8"/>
    <mergeCell ref="D9:E9"/>
    <mergeCell ref="B1:E2"/>
    <mergeCell ref="D3:E3"/>
    <mergeCell ref="D4:E4"/>
    <mergeCell ref="D5:E5"/>
    <mergeCell ref="D6:E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C23" sqref="C23"/>
    </sheetView>
  </sheetViews>
  <sheetFormatPr defaultRowHeight="12.75"/>
  <cols>
    <col min="1" max="1" width="15" style="13" bestFit="1" customWidth="1"/>
    <col min="2" max="2" width="22.140625" style="13" bestFit="1" customWidth="1"/>
    <col min="3" max="3" width="36.5703125" style="13" bestFit="1" customWidth="1"/>
    <col min="4" max="16384" width="9.140625" style="13"/>
  </cols>
  <sheetData>
    <row r="1" spans="1:9" s="25" customFormat="1" ht="30.75" customHeight="1">
      <c r="A1" s="296"/>
      <c r="B1" s="297" t="s">
        <v>52</v>
      </c>
      <c r="C1" s="297" t="s">
        <v>53</v>
      </c>
    </row>
    <row r="2" spans="1:9" ht="45" customHeight="1">
      <c r="A2" s="297" t="s">
        <v>54</v>
      </c>
      <c r="B2" s="297"/>
      <c r="C2" s="297"/>
      <c r="D2" s="26"/>
      <c r="E2" s="26"/>
      <c r="F2" s="26"/>
      <c r="G2" s="26"/>
      <c r="H2" s="26"/>
      <c r="I2" s="26"/>
    </row>
    <row r="3" spans="1:9" ht="35.1" customHeight="1">
      <c r="A3" s="297" t="s">
        <v>55</v>
      </c>
      <c r="B3" s="297"/>
      <c r="C3" s="297"/>
    </row>
    <row r="4" spans="1:9" ht="35.1" customHeight="1">
      <c r="A4" s="297" t="s">
        <v>56</v>
      </c>
      <c r="B4" s="297"/>
      <c r="C4" s="297"/>
    </row>
    <row r="5" spans="1:9" ht="35.1" customHeight="1">
      <c r="A5" s="297" t="s">
        <v>57</v>
      </c>
      <c r="B5" s="297"/>
      <c r="C5" s="297"/>
    </row>
    <row r="6" spans="1:9" ht="35.1" customHeight="1">
      <c r="A6" s="297" t="s">
        <v>58</v>
      </c>
      <c r="B6" s="297"/>
      <c r="C6" s="297"/>
    </row>
    <row r="7" spans="1:9" ht="35.1" customHeight="1">
      <c r="A7" s="297" t="s">
        <v>59</v>
      </c>
      <c r="B7" s="297"/>
      <c r="C7" s="297"/>
    </row>
    <row r="8" spans="1:9" ht="35.1" customHeight="1">
      <c r="A8" s="297" t="s">
        <v>60</v>
      </c>
      <c r="B8" s="297"/>
      <c r="C8" s="297"/>
    </row>
    <row r="9" spans="1:9" ht="35.1" customHeight="1">
      <c r="A9" s="297" t="s">
        <v>61</v>
      </c>
      <c r="B9" s="297"/>
      <c r="C9" s="297"/>
    </row>
    <row r="10" spans="1:9" ht="35.1" customHeight="1">
      <c r="A10" s="297" t="s">
        <v>62</v>
      </c>
      <c r="B10" s="297"/>
      <c r="C10" s="297"/>
    </row>
    <row r="11" spans="1:9" ht="35.1" customHeight="1">
      <c r="A11" s="297" t="s">
        <v>63</v>
      </c>
      <c r="B11" s="297"/>
      <c r="C11" s="297"/>
    </row>
    <row r="12" spans="1:9" ht="35.1" customHeight="1">
      <c r="A12" s="297" t="s">
        <v>37</v>
      </c>
      <c r="B12" s="297"/>
      <c r="C12" s="297"/>
    </row>
    <row r="13" spans="1:9" ht="35.1" customHeight="1">
      <c r="A13" s="297" t="s">
        <v>38</v>
      </c>
      <c r="B13" s="297"/>
      <c r="C13" s="29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1</vt:i4>
      </vt:variant>
    </vt:vector>
  </HeadingPairs>
  <TitlesOfParts>
    <vt:vector size="7" baseType="lpstr">
      <vt:lpstr>FİKSTÜR</vt:lpstr>
      <vt:lpstr>GOLLER</vt:lpstr>
      <vt:lpstr>KARTLAR</vt:lpstr>
      <vt:lpstr>FİNALLER</vt:lpstr>
      <vt:lpstr>TERTİP KOMİTESİ</vt:lpstr>
      <vt:lpstr>HAFTANIN ENLERİ</vt:lpstr>
      <vt:lpstr>FİKSTÜR!Yazdırma_Alanı</vt:lpstr>
    </vt:vector>
  </TitlesOfParts>
  <Company>BSMMMO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Cemil Gicvan</dc:creator>
  <cp:lastModifiedBy>User</cp:lastModifiedBy>
  <cp:lastPrinted>2021-10-15T07:27:55Z</cp:lastPrinted>
  <dcterms:created xsi:type="dcterms:W3CDTF">2005-09-16T09:21:26Z</dcterms:created>
  <dcterms:modified xsi:type="dcterms:W3CDTF">2021-10-15T07:55:35Z</dcterms:modified>
</cp:coreProperties>
</file>