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745" windowWidth="12240" windowHeight="7470" tabRatio="902"/>
  </bookViews>
  <sheets>
    <sheet name="Fikstür" sheetId="2" r:id="rId1"/>
  </sheets>
  <definedNames>
    <definedName name="_xlnm.Print_Area" localSheetId="0">Fikstür!$A$20:$AO$126</definedName>
  </definedNames>
  <calcPr calcId="125725"/>
</workbook>
</file>

<file path=xl/calcChain.xml><?xml version="1.0" encoding="utf-8"?>
<calcChain xmlns="http://schemas.openxmlformats.org/spreadsheetml/2006/main">
  <c r="A47" i="2"/>
  <c r="G47" s="1"/>
  <c r="H75"/>
  <c r="B75"/>
  <c r="E122"/>
  <c r="E121"/>
  <c r="E120"/>
  <c r="E119"/>
  <c r="B122"/>
  <c r="B121"/>
  <c r="B120"/>
  <c r="B119"/>
  <c r="B124"/>
  <c r="H124"/>
  <c r="E110"/>
  <c r="E109"/>
  <c r="E108"/>
  <c r="E107"/>
  <c r="B110"/>
  <c r="B109"/>
  <c r="B108"/>
  <c r="B107"/>
  <c r="B113"/>
  <c r="B101"/>
  <c r="E99"/>
  <c r="E98"/>
  <c r="E97"/>
  <c r="E96"/>
  <c r="B99"/>
  <c r="B98"/>
  <c r="B97"/>
  <c r="B96"/>
  <c r="E88"/>
  <c r="E87"/>
  <c r="E86"/>
  <c r="E85"/>
  <c r="B88"/>
  <c r="B87"/>
  <c r="B86"/>
  <c r="B85"/>
  <c r="B90"/>
  <c r="B78"/>
  <c r="E76"/>
  <c r="E75"/>
  <c r="E74"/>
  <c r="E73"/>
  <c r="B76"/>
  <c r="B74"/>
  <c r="B73"/>
  <c r="E64"/>
  <c r="E62"/>
  <c r="E63"/>
  <c r="E61"/>
  <c r="B64"/>
  <c r="B63"/>
  <c r="B62"/>
  <c r="B61"/>
  <c r="B66"/>
  <c r="E52"/>
  <c r="E51"/>
  <c r="E50"/>
  <c r="E49"/>
  <c r="B52"/>
  <c r="B51"/>
  <c r="B50"/>
  <c r="B49"/>
  <c r="B54"/>
  <c r="E40"/>
  <c r="E39"/>
  <c r="E38"/>
  <c r="E37"/>
  <c r="B42"/>
  <c r="B40"/>
  <c r="B39"/>
  <c r="B38"/>
  <c r="B37"/>
  <c r="B30"/>
  <c r="E28"/>
  <c r="E27"/>
  <c r="E26"/>
  <c r="E25"/>
  <c r="B28"/>
  <c r="B27"/>
  <c r="B26"/>
  <c r="B25"/>
  <c r="A35"/>
  <c r="G35"/>
  <c r="G23"/>
  <c r="AC23"/>
  <c r="AN23"/>
  <c r="U24"/>
  <c r="AC24"/>
  <c r="AF24"/>
  <c r="AN24"/>
  <c r="H25"/>
  <c r="K25"/>
  <c r="U25"/>
  <c r="U26"/>
  <c r="U27"/>
  <c r="U28"/>
  <c r="U29"/>
  <c r="U30"/>
  <c r="U31"/>
  <c r="AC25"/>
  <c r="AF25"/>
  <c r="AF26"/>
  <c r="AF27"/>
  <c r="AF28"/>
  <c r="AF29"/>
  <c r="AF30"/>
  <c r="AF31"/>
  <c r="AN25"/>
  <c r="H26"/>
  <c r="K26"/>
  <c r="AC26"/>
  <c r="AN26"/>
  <c r="H27"/>
  <c r="K27"/>
  <c r="AC27"/>
  <c r="AN27"/>
  <c r="H28"/>
  <c r="K28"/>
  <c r="AC28"/>
  <c r="AN28"/>
  <c r="AC29"/>
  <c r="AN29"/>
  <c r="H30"/>
  <c r="AC30"/>
  <c r="AN30"/>
  <c r="AC31"/>
  <c r="AN31"/>
  <c r="AC35"/>
  <c r="AN35"/>
  <c r="U36"/>
  <c r="U37"/>
  <c r="U38"/>
  <c r="U39"/>
  <c r="U40"/>
  <c r="U41"/>
  <c r="U42"/>
  <c r="U43"/>
  <c r="AC36"/>
  <c r="AF36"/>
  <c r="AN36"/>
  <c r="H37"/>
  <c r="K37"/>
  <c r="AC37"/>
  <c r="AF37"/>
  <c r="AF38"/>
  <c r="AF39"/>
  <c r="AF40"/>
  <c r="AF41"/>
  <c r="AF42"/>
  <c r="AF43"/>
  <c r="AN37"/>
  <c r="H38"/>
  <c r="K38"/>
  <c r="AC38"/>
  <c r="AN38"/>
  <c r="H39"/>
  <c r="K39"/>
  <c r="AC39"/>
  <c r="AN39"/>
  <c r="H40"/>
  <c r="K40"/>
  <c r="AC40"/>
  <c r="AN40"/>
  <c r="AC41"/>
  <c r="AN41"/>
  <c r="H42"/>
  <c r="AC42"/>
  <c r="AN42"/>
  <c r="AC43"/>
  <c r="AN43"/>
  <c r="AC47"/>
  <c r="AN47"/>
  <c r="U48"/>
  <c r="U49"/>
  <c r="U50"/>
  <c r="U51"/>
  <c r="U52"/>
  <c r="U53"/>
  <c r="U54"/>
  <c r="U55"/>
  <c r="AC48"/>
  <c r="AF48"/>
  <c r="AN48"/>
  <c r="H49"/>
  <c r="K49"/>
  <c r="AC49"/>
  <c r="AF49"/>
  <c r="AF50"/>
  <c r="AF51"/>
  <c r="AF52"/>
  <c r="AF53"/>
  <c r="AF54"/>
  <c r="AF55"/>
  <c r="AN49"/>
  <c r="H50"/>
  <c r="K50"/>
  <c r="AC50"/>
  <c r="AN50"/>
  <c r="H51"/>
  <c r="K51"/>
  <c r="AC51"/>
  <c r="AN51"/>
  <c r="H52"/>
  <c r="K52"/>
  <c r="AC52"/>
  <c r="AN52"/>
  <c r="AC53"/>
  <c r="AN53"/>
  <c r="H54"/>
  <c r="AC54"/>
  <c r="AN54"/>
  <c r="AC55"/>
  <c r="AN55"/>
  <c r="AC59"/>
  <c r="AN59"/>
  <c r="U60"/>
  <c r="AC60"/>
  <c r="AF60"/>
  <c r="AF61"/>
  <c r="AF62"/>
  <c r="AF63"/>
  <c r="AF64"/>
  <c r="AF65"/>
  <c r="AF66"/>
  <c r="AF67"/>
  <c r="AN60"/>
  <c r="H61"/>
  <c r="K61"/>
  <c r="U61"/>
  <c r="U62"/>
  <c r="U63"/>
  <c r="U64"/>
  <c r="U65"/>
  <c r="U66"/>
  <c r="U67"/>
  <c r="AC61"/>
  <c r="AN61"/>
  <c r="H62"/>
  <c r="K62"/>
  <c r="AC62"/>
  <c r="AN62"/>
  <c r="H63"/>
  <c r="K63"/>
  <c r="AC63"/>
  <c r="AN63"/>
  <c r="H64"/>
  <c r="K64"/>
  <c r="AC64"/>
  <c r="AN64"/>
  <c r="AC65"/>
  <c r="AN65"/>
  <c r="H66"/>
  <c r="AC66"/>
  <c r="AN66"/>
  <c r="AC67"/>
  <c r="AN67"/>
  <c r="AC71"/>
  <c r="AN71"/>
  <c r="U72"/>
  <c r="AC72"/>
  <c r="AF72"/>
  <c r="AF73"/>
  <c r="AF74"/>
  <c r="AF75"/>
  <c r="AF76"/>
  <c r="AF77"/>
  <c r="AF78"/>
  <c r="AF79"/>
  <c r="AN72"/>
  <c r="H73"/>
  <c r="K73"/>
  <c r="U73"/>
  <c r="U74"/>
  <c r="U75"/>
  <c r="U76"/>
  <c r="U77"/>
  <c r="U78"/>
  <c r="U79"/>
  <c r="AC73"/>
  <c r="AN73"/>
  <c r="H74"/>
  <c r="K74"/>
  <c r="AC74"/>
  <c r="AN74"/>
  <c r="K75"/>
  <c r="AC75"/>
  <c r="AN75"/>
  <c r="H76"/>
  <c r="K76"/>
  <c r="AC76"/>
  <c r="AN76"/>
  <c r="AC77"/>
  <c r="AN77"/>
  <c r="H78"/>
  <c r="AC78"/>
  <c r="AN78"/>
  <c r="AC79"/>
  <c r="AN79"/>
  <c r="AC83"/>
  <c r="AN83"/>
  <c r="U84"/>
  <c r="U85"/>
  <c r="U86"/>
  <c r="U87"/>
  <c r="U88"/>
  <c r="U89"/>
  <c r="U90"/>
  <c r="U91"/>
  <c r="AC84"/>
  <c r="AF84"/>
  <c r="AN84"/>
  <c r="H85"/>
  <c r="K85"/>
  <c r="AC85"/>
  <c r="AF85"/>
  <c r="AF86"/>
  <c r="AF87"/>
  <c r="AF88"/>
  <c r="AF89"/>
  <c r="AF90"/>
  <c r="AF91"/>
  <c r="AN85"/>
  <c r="H86"/>
  <c r="K86"/>
  <c r="AC86"/>
  <c r="AN86"/>
  <c r="H87"/>
  <c r="K87"/>
  <c r="AC87"/>
  <c r="AN87"/>
  <c r="H88"/>
  <c r="K88"/>
  <c r="AC88"/>
  <c r="AN88"/>
  <c r="H90"/>
  <c r="AC89"/>
  <c r="AN89"/>
  <c r="AC90"/>
  <c r="AN90"/>
  <c r="AC91"/>
  <c r="AN91"/>
  <c r="AC95"/>
  <c r="AN95"/>
  <c r="H96"/>
  <c r="K96"/>
  <c r="U96"/>
  <c r="AC96"/>
  <c r="AF96"/>
  <c r="AF97"/>
  <c r="AF98"/>
  <c r="AF99"/>
  <c r="AF100"/>
  <c r="AF101"/>
  <c r="AF102"/>
  <c r="AF103"/>
  <c r="AN96"/>
  <c r="H97"/>
  <c r="K97"/>
  <c r="U97"/>
  <c r="U98"/>
  <c r="U99"/>
  <c r="U100"/>
  <c r="U101"/>
  <c r="U102"/>
  <c r="U103"/>
  <c r="AC97"/>
  <c r="AN97"/>
  <c r="H98"/>
  <c r="K98"/>
  <c r="AC98"/>
  <c r="AN98"/>
  <c r="H99"/>
  <c r="K99"/>
  <c r="AC99"/>
  <c r="AN99"/>
  <c r="AC100"/>
  <c r="AN100"/>
  <c r="H101"/>
  <c r="AC101"/>
  <c r="AN101"/>
  <c r="AC102"/>
  <c r="AN102"/>
  <c r="AC103"/>
  <c r="AN103"/>
  <c r="AC106"/>
  <c r="AN106"/>
  <c r="H107"/>
  <c r="K107"/>
  <c r="U107"/>
  <c r="U108"/>
  <c r="U109"/>
  <c r="U110"/>
  <c r="U111"/>
  <c r="U112"/>
  <c r="U113"/>
  <c r="U114"/>
  <c r="AC107"/>
  <c r="AF107"/>
  <c r="AN107"/>
  <c r="H108"/>
  <c r="K108"/>
  <c r="AC108"/>
  <c r="AF108"/>
  <c r="AF109"/>
  <c r="AF110"/>
  <c r="AF111"/>
  <c r="AF112"/>
  <c r="AF113"/>
  <c r="AF114"/>
  <c r="AN108"/>
  <c r="H109"/>
  <c r="K109"/>
  <c r="AC109"/>
  <c r="AN109"/>
  <c r="H110"/>
  <c r="K110"/>
  <c r="AC110"/>
  <c r="AN110"/>
  <c r="AC111"/>
  <c r="AN111"/>
  <c r="AC112"/>
  <c r="AN112"/>
  <c r="H113"/>
  <c r="AC113"/>
  <c r="AN113"/>
  <c r="AC114"/>
  <c r="AN114"/>
  <c r="AC118"/>
  <c r="AN118"/>
  <c r="H119"/>
  <c r="K119"/>
  <c r="U119"/>
  <c r="U120"/>
  <c r="U121"/>
  <c r="U122"/>
  <c r="U123"/>
  <c r="U124"/>
  <c r="U125"/>
  <c r="U126"/>
  <c r="AC119"/>
  <c r="AF119"/>
  <c r="AN119"/>
  <c r="H120"/>
  <c r="K120"/>
  <c r="AC120"/>
  <c r="AF120"/>
  <c r="AF121"/>
  <c r="AF122"/>
  <c r="AF123"/>
  <c r="AF124"/>
  <c r="AF125"/>
  <c r="AF126"/>
  <c r="AN120"/>
  <c r="H121"/>
  <c r="K121"/>
  <c r="AC121"/>
  <c r="AN121"/>
  <c r="H122"/>
  <c r="K122"/>
  <c r="AC122"/>
  <c r="AN122"/>
  <c r="AC123"/>
  <c r="AN123"/>
  <c r="AC124"/>
  <c r="AN124"/>
  <c r="AC125"/>
  <c r="AN125"/>
  <c r="AC126"/>
  <c r="AN126"/>
  <c r="A59" l="1"/>
  <c r="A71" l="1"/>
  <c r="G59"/>
  <c r="A83" l="1"/>
  <c r="G71"/>
  <c r="G83" l="1"/>
  <c r="A94"/>
  <c r="G94" l="1"/>
  <c r="A105"/>
  <c r="A117" l="1"/>
  <c r="G117" s="1"/>
  <c r="G105"/>
</calcChain>
</file>

<file path=xl/sharedStrings.xml><?xml version="1.0" encoding="utf-8"?>
<sst xmlns="http://schemas.openxmlformats.org/spreadsheetml/2006/main" count="347" uniqueCount="70">
  <si>
    <t>A GRUBU</t>
  </si>
  <si>
    <t>15:00 - 16:00</t>
  </si>
  <si>
    <t>B GRUBU</t>
  </si>
  <si>
    <t>1 . HAFTA</t>
  </si>
  <si>
    <t>2 . HAFTA</t>
  </si>
  <si>
    <t>3 . HAFTA</t>
  </si>
  <si>
    <t>4 . HAFTA</t>
  </si>
  <si>
    <t>5 . HAFTA</t>
  </si>
  <si>
    <t>6 . HAFTA</t>
  </si>
  <si>
    <t>7 . HAFTA</t>
  </si>
  <si>
    <t>14:00 - 15:00</t>
  </si>
  <si>
    <t>(ÜST SAHA)</t>
  </si>
  <si>
    <t>13.00 - 14.00</t>
  </si>
  <si>
    <t>(ALT SAHA)</t>
  </si>
  <si>
    <t>TAKIM ADI</t>
  </si>
  <si>
    <t>G</t>
  </si>
  <si>
    <t>M</t>
  </si>
  <si>
    <t>B</t>
  </si>
  <si>
    <t>A</t>
  </si>
  <si>
    <t>Y</t>
  </si>
  <si>
    <t>AV</t>
  </si>
  <si>
    <t>O</t>
  </si>
  <si>
    <t>PUAN</t>
  </si>
  <si>
    <t>A GRUBU 1.hafta</t>
  </si>
  <si>
    <t>B GRUBU 1.hafta</t>
  </si>
  <si>
    <t>A GRUBU 2.hafta</t>
  </si>
  <si>
    <t>A GRUBU 3.hafta</t>
  </si>
  <si>
    <t>A GRUBU 4.hafta</t>
  </si>
  <si>
    <t>A GRUBU 5.hafta</t>
  </si>
  <si>
    <t>A GRUBU 6.hafta</t>
  </si>
  <si>
    <t>A GRUBU 7.hafta</t>
  </si>
  <si>
    <t>B GRUBU 2.hafta</t>
  </si>
  <si>
    <t>B GRUBU 3.hafta</t>
  </si>
  <si>
    <t>B GRUBU 4.hafta</t>
  </si>
  <si>
    <t>B GRUBU 5.hafta</t>
  </si>
  <si>
    <t>B GRUBU 6.hafta</t>
  </si>
  <si>
    <t>B GRUBU 7.hafta</t>
  </si>
  <si>
    <t>16:00 - 17:00</t>
  </si>
  <si>
    <t>örnek 2007</t>
  </si>
  <si>
    <t>BAY</t>
  </si>
  <si>
    <t>8 . HAFTA</t>
  </si>
  <si>
    <t>9 . HAFTA</t>
  </si>
  <si>
    <t>A GRUBU 8.hafta</t>
  </si>
  <si>
    <t>A GRUBU 9.hafta</t>
  </si>
  <si>
    <t>B GRUBU 8.hafta</t>
  </si>
  <si>
    <t>B GRUBU 9.hafta</t>
  </si>
  <si>
    <t>BURSA S.M.MALİ MÜŞAVİRLER ODASI 2016 YILI 21.SONBAHAR FUTBOL TURNUVASI</t>
  </si>
  <si>
    <t>Tek Düzen Spor</t>
  </si>
  <si>
    <t>Mavi Yıldızlar</t>
  </si>
  <si>
    <t>3568 Bursaspor</t>
  </si>
  <si>
    <t>Denetim spor</t>
  </si>
  <si>
    <t>Dönen Varlıklar</t>
  </si>
  <si>
    <t>Fırtına spor</t>
  </si>
  <si>
    <t>Kollektif spor</t>
  </si>
  <si>
    <t>Mali Çözüm</t>
  </si>
  <si>
    <t>1299 Osmanlı</t>
  </si>
  <si>
    <t>Atletik Müşavir</t>
  </si>
  <si>
    <t>Karacabey spor</t>
  </si>
  <si>
    <t>Reeskont City</t>
  </si>
  <si>
    <t>O.Ersoy Mali Yıldızlar</t>
  </si>
  <si>
    <t>F-Uşaklar</t>
  </si>
  <si>
    <t>Matrahsızlar</t>
  </si>
  <si>
    <t>Altın Mizan</t>
  </si>
  <si>
    <t>Gemlik Cumhuriyeti</t>
  </si>
  <si>
    <t>1326 Yeşil İnciler</t>
  </si>
  <si>
    <t>Tek düzen</t>
  </si>
  <si>
    <t>Denetim</t>
  </si>
  <si>
    <t>Fırtınaspor</t>
  </si>
  <si>
    <t>Karacabey</t>
  </si>
  <si>
    <r>
      <rPr>
        <b/>
        <u/>
        <sz val="36"/>
        <color rgb="FFFF0000"/>
        <rFont val="Arial Tur"/>
        <charset val="162"/>
      </rPr>
      <t>DİKKAT!</t>
    </r>
    <r>
      <rPr>
        <b/>
        <sz val="22"/>
        <rFont val="Arial Tur"/>
        <charset val="162"/>
      </rPr>
      <t xml:space="preserve">
Odamızın Futbol Turnuvası’nda
</t>
    </r>
    <r>
      <rPr>
        <b/>
        <u/>
        <sz val="22"/>
        <color rgb="FFFF0000"/>
        <rFont val="Arial Tur"/>
        <charset val="162"/>
      </rPr>
      <t>krampon ayakkabı</t>
    </r>
    <r>
      <rPr>
        <b/>
        <sz val="22"/>
        <rFont val="Arial Tur"/>
        <charset val="162"/>
      </rPr>
      <t xml:space="preserve"> ile sahaya oyuncu ALINMAYACAKTIR!</t>
    </r>
    <r>
      <rPr>
        <b/>
        <sz val="10"/>
        <rFont val="Arial Tur"/>
        <family val="2"/>
        <charset val="162"/>
      </rPr>
      <t xml:space="preserve">
*************
</t>
    </r>
    <r>
      <rPr>
        <b/>
        <sz val="20"/>
        <rFont val="Arial Tur"/>
        <charset val="162"/>
      </rPr>
      <t xml:space="preserve">Turnuvanın ilk maçları başlamadan önce sağlık raporu almayan futbolcu meslektaşlarımız </t>
    </r>
    <r>
      <rPr>
        <b/>
        <u/>
        <sz val="20"/>
        <color rgb="FFFF0000"/>
        <rFont val="Arial Tur"/>
        <charset val="162"/>
      </rPr>
      <t>sağlık beyanını</t>
    </r>
    <r>
      <rPr>
        <b/>
        <sz val="20"/>
        <rFont val="Arial Tur"/>
        <charset val="162"/>
      </rPr>
      <t xml:space="preserve"> imzalamadan sahaya ALINMAYACAKTIR!</t>
    </r>
    <r>
      <rPr>
        <b/>
        <sz val="10"/>
        <rFont val="Arial Tur"/>
        <family val="2"/>
        <charset val="162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</si>
</sst>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d\ mmmm\ yyyy"/>
  </numFmts>
  <fonts count="37">
    <font>
      <sz val="10"/>
      <name val="Arial Tur"/>
      <charset val="162"/>
    </font>
    <font>
      <b/>
      <sz val="14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10"/>
      <name val="Arial Tur"/>
      <family val="2"/>
      <charset val="162"/>
    </font>
    <font>
      <sz val="12"/>
      <name val="Arial Tur"/>
      <charset val="162"/>
    </font>
    <font>
      <b/>
      <sz val="12"/>
      <color indexed="5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0"/>
      <color indexed="18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i/>
      <sz val="10"/>
      <name val="Arial Tur"/>
      <charset val="162"/>
    </font>
    <font>
      <b/>
      <sz val="10"/>
      <color indexed="8"/>
      <name val="Arial"/>
      <family val="2"/>
      <charset val="16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Tur"/>
      <family val="2"/>
      <charset val="162"/>
    </font>
    <font>
      <b/>
      <sz val="10"/>
      <name val="Arial Tur"/>
      <charset val="162"/>
    </font>
    <font>
      <b/>
      <sz val="20"/>
      <name val="Arial Tur"/>
      <charset val="162"/>
    </font>
    <font>
      <b/>
      <sz val="22"/>
      <name val="Arial Tur"/>
      <charset val="162"/>
    </font>
    <font>
      <b/>
      <u/>
      <sz val="36"/>
      <color rgb="FFFF0000"/>
      <name val="Arial Tur"/>
      <charset val="162"/>
    </font>
    <font>
      <b/>
      <u/>
      <sz val="22"/>
      <color rgb="FFFF0000"/>
      <name val="Arial Tur"/>
      <charset val="162"/>
    </font>
    <font>
      <b/>
      <u/>
      <sz val="20"/>
      <color rgb="FFFF0000"/>
      <name val="Arial Tur"/>
      <charset val="16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0" fontId="16" fillId="7" borderId="6" applyNumberFormat="0" applyAlignment="0" applyProtection="0"/>
    <xf numFmtId="0" fontId="17" fillId="16" borderId="6" applyNumberFormat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7" fillId="18" borderId="8" applyNumberFormat="0" applyFont="0" applyAlignment="0" applyProtection="0"/>
    <xf numFmtId="0" fontId="21" fillId="19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1" fillId="0" borderId="10" xfId="0" applyFont="1" applyBorder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11" xfId="0" applyFont="1" applyBorder="1"/>
    <xf numFmtId="164" fontId="2" fillId="0" borderId="10" xfId="0" applyNumberFormat="1" applyFont="1" applyBorder="1" applyAlignment="1">
      <alignment horizontal="left"/>
    </xf>
    <xf numFmtId="0" fontId="2" fillId="0" borderId="10" xfId="0" applyFont="1" applyBorder="1"/>
    <xf numFmtId="20" fontId="2" fillId="0" borderId="10" xfId="0" applyNumberFormat="1" applyFont="1" applyBorder="1"/>
    <xf numFmtId="0" fontId="2" fillId="0" borderId="12" xfId="0" applyFont="1" applyBorder="1"/>
    <xf numFmtId="1" fontId="2" fillId="0" borderId="12" xfId="0" applyNumberFormat="1" applyFont="1" applyBorder="1" applyAlignment="1">
      <alignment horizontal="center"/>
    </xf>
    <xf numFmtId="0" fontId="2" fillId="0" borderId="13" xfId="0" applyFont="1" applyBorder="1"/>
    <xf numFmtId="20" fontId="2" fillId="0" borderId="14" xfId="0" applyNumberFormat="1" applyFont="1" applyBorder="1"/>
    <xf numFmtId="0" fontId="3" fillId="0" borderId="12" xfId="0" applyFont="1" applyBorder="1"/>
    <xf numFmtId="1" fontId="3" fillId="0" borderId="12" xfId="0" applyNumberFormat="1" applyFont="1" applyBorder="1" applyAlignment="1">
      <alignment horizontal="center"/>
    </xf>
    <xf numFmtId="0" fontId="3" fillId="0" borderId="13" xfId="0" applyFont="1" applyBorder="1"/>
    <xf numFmtId="20" fontId="3" fillId="0" borderId="14" xfId="0" applyNumberFormat="1" applyFont="1" applyBorder="1"/>
    <xf numFmtId="0" fontId="3" fillId="0" borderId="14" xfId="0" applyFont="1" applyBorder="1"/>
    <xf numFmtId="0" fontId="2" fillId="0" borderId="14" xfId="0" applyFont="1" applyBorder="1"/>
    <xf numFmtId="0" fontId="4" fillId="0" borderId="15" xfId="0" applyFont="1" applyBorder="1"/>
    <xf numFmtId="0" fontId="5" fillId="0" borderId="16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0" fontId="4" fillId="24" borderId="17" xfId="0" applyFont="1" applyFill="1" applyBorder="1"/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28" fillId="0" borderId="19" xfId="0" applyFont="1" applyBorder="1" applyAlignment="1">
      <alignment horizontal="center"/>
    </xf>
    <xf numFmtId="0" fontId="24" fillId="0" borderId="0" xfId="0" applyFont="1" applyFill="1"/>
    <xf numFmtId="1" fontId="2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7" fillId="0" borderId="20" xfId="0" applyFont="1" applyFill="1" applyBorder="1"/>
    <xf numFmtId="0" fontId="28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" fillId="25" borderId="24" xfId="0" applyFont="1" applyFill="1" applyBorder="1"/>
    <xf numFmtId="0" fontId="2" fillId="25" borderId="25" xfId="0" applyFont="1" applyFill="1" applyBorder="1"/>
    <xf numFmtId="1" fontId="2" fillId="25" borderId="25" xfId="0" applyNumberFormat="1" applyFont="1" applyFill="1" applyBorder="1" applyAlignment="1">
      <alignment horizontal="center"/>
    </xf>
    <xf numFmtId="0" fontId="2" fillId="25" borderId="26" xfId="0" applyFont="1" applyFill="1" applyBorder="1"/>
    <xf numFmtId="0" fontId="2" fillId="0" borderId="27" xfId="0" applyFont="1" applyBorder="1"/>
    <xf numFmtId="0" fontId="2" fillId="0" borderId="28" xfId="0" applyFont="1" applyBorder="1"/>
    <xf numFmtId="1" fontId="2" fillId="0" borderId="28" xfId="0" applyNumberFormat="1" applyFont="1" applyBorder="1" applyAlignment="1">
      <alignment horizontal="center"/>
    </xf>
    <xf numFmtId="0" fontId="2" fillId="0" borderId="29" xfId="0" applyFont="1" applyBorder="1"/>
    <xf numFmtId="0" fontId="26" fillId="0" borderId="0" xfId="0" applyFont="1"/>
    <xf numFmtId="0" fontId="30" fillId="0" borderId="0" xfId="0" applyFont="1"/>
    <xf numFmtId="0" fontId="31" fillId="0" borderId="0" xfId="0" applyFont="1"/>
    <xf numFmtId="0" fontId="3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6"/>
  <sheetViews>
    <sheetView tabSelected="1" zoomScale="75" zoomScaleNormal="75" workbookViewId="0">
      <selection activeCell="R23" sqref="R23"/>
    </sheetView>
  </sheetViews>
  <sheetFormatPr defaultRowHeight="12.75"/>
  <cols>
    <col min="1" max="1" width="15.140625" style="1" customWidth="1"/>
    <col min="2" max="2" width="15" style="1" customWidth="1"/>
    <col min="3" max="3" width="4" style="2" customWidth="1"/>
    <col min="4" max="4" width="4.140625" style="2" customWidth="1"/>
    <col min="5" max="5" width="20.7109375" style="1" customWidth="1"/>
    <col min="6" max="6" width="3.140625" style="1" customWidth="1"/>
    <col min="7" max="7" width="15.140625" style="1" customWidth="1"/>
    <col min="8" max="8" width="17" style="1" customWidth="1"/>
    <col min="9" max="9" width="4.140625" style="1" customWidth="1"/>
    <col min="10" max="10" width="4" style="1" customWidth="1"/>
    <col min="11" max="11" width="17.5703125" style="1" customWidth="1"/>
    <col min="12" max="12" width="3" style="1" customWidth="1"/>
    <col min="13" max="15" width="9.140625" style="1" hidden="1" customWidth="1"/>
    <col min="16" max="20" width="9.140625" style="1"/>
    <col min="21" max="21" width="3.5703125" style="1" customWidth="1"/>
    <col min="22" max="22" width="15.85546875" style="1" customWidth="1"/>
    <col min="23" max="24" width="3" style="1" bestFit="1" customWidth="1"/>
    <col min="25" max="25" width="3.140625" style="1" bestFit="1" customWidth="1"/>
    <col min="26" max="26" width="3" style="1" bestFit="1" customWidth="1"/>
    <col min="27" max="27" width="2.85546875" style="1" bestFit="1" customWidth="1"/>
    <col min="28" max="28" width="2.7109375" style="1" bestFit="1" customWidth="1"/>
    <col min="29" max="29" width="4.5703125" style="1" bestFit="1" customWidth="1"/>
    <col min="30" max="30" width="7.140625" style="1" customWidth="1"/>
    <col min="31" max="31" width="3.85546875" style="1" customWidth="1"/>
    <col min="32" max="32" width="3" style="1" bestFit="1" customWidth="1"/>
    <col min="33" max="33" width="15.7109375" style="1" customWidth="1"/>
    <col min="34" max="35" width="3" style="1" bestFit="1" customWidth="1"/>
    <col min="36" max="36" width="3.140625" style="1" bestFit="1" customWidth="1"/>
    <col min="37" max="37" width="3" style="1" bestFit="1" customWidth="1"/>
    <col min="38" max="38" width="2.85546875" style="1" bestFit="1" customWidth="1"/>
    <col min="39" max="39" width="2.7109375" style="1" bestFit="1" customWidth="1"/>
    <col min="40" max="40" width="4.5703125" style="1" bestFit="1" customWidth="1"/>
    <col min="41" max="41" width="6.5703125" style="1" customWidth="1"/>
    <col min="42" max="16384" width="9.140625" style="1"/>
  </cols>
  <sheetData>
    <row r="1" spans="1:11">
      <c r="A1" s="51" t="s">
        <v>54</v>
      </c>
      <c r="B1" s="51" t="s">
        <v>65</v>
      </c>
      <c r="C1" s="5"/>
      <c r="D1" s="5"/>
      <c r="E1" s="51" t="s">
        <v>47</v>
      </c>
      <c r="F1" s="52"/>
      <c r="G1" s="51" t="s">
        <v>54</v>
      </c>
    </row>
    <row r="2" spans="1:11">
      <c r="A2" s="51" t="s">
        <v>64</v>
      </c>
      <c r="B2" s="51" t="s">
        <v>48</v>
      </c>
      <c r="C2" s="5"/>
      <c r="D2" s="5"/>
      <c r="E2" s="51" t="s">
        <v>48</v>
      </c>
      <c r="F2" s="52"/>
      <c r="G2" s="51" t="s">
        <v>64</v>
      </c>
    </row>
    <row r="3" spans="1:11">
      <c r="A3" s="1" t="s">
        <v>62</v>
      </c>
      <c r="B3" s="1" t="s">
        <v>55</v>
      </c>
      <c r="C3" s="5"/>
      <c r="D3" s="5"/>
      <c r="E3" s="53" t="s">
        <v>49</v>
      </c>
      <c r="F3" s="52"/>
      <c r="G3" s="53" t="s">
        <v>55</v>
      </c>
    </row>
    <row r="4" spans="1:11">
      <c r="A4" s="1" t="s">
        <v>68</v>
      </c>
      <c r="B4" s="1" t="s">
        <v>56</v>
      </c>
      <c r="C4" s="5"/>
      <c r="D4" s="5"/>
      <c r="E4" s="53" t="s">
        <v>50</v>
      </c>
      <c r="F4" s="52"/>
      <c r="G4" s="53" t="s">
        <v>56</v>
      </c>
    </row>
    <row r="5" spans="1:11">
      <c r="A5" s="1" t="s">
        <v>59</v>
      </c>
      <c r="B5" s="1" t="s">
        <v>61</v>
      </c>
      <c r="C5" s="5"/>
      <c r="D5" s="5"/>
      <c r="E5" s="53" t="s">
        <v>63</v>
      </c>
      <c r="F5" s="52"/>
      <c r="G5" s="53" t="s">
        <v>57</v>
      </c>
    </row>
    <row r="6" spans="1:11">
      <c r="A6" s="1" t="s">
        <v>58</v>
      </c>
      <c r="B6" s="1" t="s">
        <v>51</v>
      </c>
      <c r="C6" s="5"/>
      <c r="D6" s="5"/>
      <c r="E6" s="53" t="s">
        <v>51</v>
      </c>
      <c r="F6" s="52"/>
      <c r="G6" s="53" t="s">
        <v>58</v>
      </c>
    </row>
    <row r="7" spans="1:11">
      <c r="A7" s="1" t="s">
        <v>49</v>
      </c>
      <c r="B7" s="1" t="s">
        <v>63</v>
      </c>
      <c r="C7" s="5"/>
      <c r="D7" s="5"/>
      <c r="E7" s="53" t="s">
        <v>52</v>
      </c>
      <c r="F7" s="52"/>
      <c r="G7" s="53" t="s">
        <v>59</v>
      </c>
    </row>
    <row r="8" spans="1:11">
      <c r="A8" s="1" t="s">
        <v>60</v>
      </c>
      <c r="B8" s="1" t="s">
        <v>67</v>
      </c>
      <c r="C8" s="5"/>
      <c r="D8" s="5"/>
      <c r="E8" s="53" t="s">
        <v>53</v>
      </c>
      <c r="F8" s="52"/>
      <c r="G8" s="53" t="s">
        <v>60</v>
      </c>
    </row>
    <row r="9" spans="1:11">
      <c r="A9" s="1" t="s">
        <v>66</v>
      </c>
      <c r="B9" s="1" t="s">
        <v>53</v>
      </c>
      <c r="C9" s="5"/>
      <c r="D9" s="5"/>
      <c r="E9" s="53" t="s">
        <v>61</v>
      </c>
      <c r="F9" s="52"/>
      <c r="G9" s="53" t="s">
        <v>62</v>
      </c>
    </row>
    <row r="10" spans="1:11" hidden="1">
      <c r="C10" s="5"/>
      <c r="D10" s="5"/>
      <c r="E10" s="53"/>
      <c r="F10" s="52"/>
      <c r="G10" s="53"/>
    </row>
    <row r="11" spans="1:11">
      <c r="A11" s="54" t="s">
        <v>69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4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41" ht="130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41">
      <c r="C19" s="5"/>
      <c r="D19" s="5"/>
    </row>
    <row r="20" spans="1:41" ht="21.75" customHeight="1" thickBot="1">
      <c r="B20" s="35" t="s">
        <v>46</v>
      </c>
      <c r="C20" s="34"/>
      <c r="D20" s="34"/>
      <c r="E20" s="33"/>
      <c r="F20" s="33"/>
      <c r="G20" s="33"/>
      <c r="H20" s="33"/>
    </row>
    <row r="21" spans="1:41" ht="18.75" thickBot="1">
      <c r="A21" s="43" t="s">
        <v>0</v>
      </c>
      <c r="B21" s="44"/>
      <c r="C21" s="45"/>
      <c r="D21" s="45"/>
      <c r="E21" s="46"/>
      <c r="F21" s="44"/>
      <c r="G21" s="43" t="s">
        <v>2</v>
      </c>
      <c r="H21" s="44"/>
      <c r="I21" s="45"/>
      <c r="J21" s="45"/>
      <c r="K21" s="46"/>
      <c r="U21" s="20"/>
      <c r="V21" s="21" t="s">
        <v>23</v>
      </c>
      <c r="W21" s="22"/>
      <c r="X21" s="22"/>
      <c r="Y21" s="22"/>
      <c r="Z21" s="22"/>
      <c r="AA21" s="22"/>
      <c r="AB21" s="22"/>
      <c r="AC21" s="22"/>
      <c r="AD21" s="23"/>
      <c r="AF21" s="20"/>
      <c r="AG21" s="21" t="s">
        <v>24</v>
      </c>
      <c r="AH21" s="22"/>
      <c r="AI21" s="22"/>
      <c r="AJ21" s="22"/>
      <c r="AK21" s="22"/>
      <c r="AL21" s="22"/>
      <c r="AM21" s="22"/>
      <c r="AN21" s="22"/>
      <c r="AO21" s="23"/>
    </row>
    <row r="22" spans="1:41" ht="18.75" thickTop="1">
      <c r="A22" s="3"/>
      <c r="B22" s="4"/>
      <c r="C22" s="5"/>
      <c r="D22" s="5"/>
      <c r="E22" s="6"/>
      <c r="F22" s="4"/>
      <c r="G22" s="3"/>
      <c r="H22" s="4"/>
      <c r="I22" s="5"/>
      <c r="J22" s="5"/>
      <c r="K22" s="6"/>
      <c r="M22" s="1" t="s">
        <v>38</v>
      </c>
      <c r="U22" s="24"/>
      <c r="V22" s="25" t="s">
        <v>14</v>
      </c>
      <c r="W22" s="26" t="s">
        <v>21</v>
      </c>
      <c r="X22" s="25" t="s">
        <v>15</v>
      </c>
      <c r="Y22" s="25" t="s">
        <v>16</v>
      </c>
      <c r="Z22" s="25" t="s">
        <v>17</v>
      </c>
      <c r="AA22" s="25" t="s">
        <v>18</v>
      </c>
      <c r="AB22" s="25" t="s">
        <v>19</v>
      </c>
      <c r="AC22" s="25" t="s">
        <v>20</v>
      </c>
      <c r="AD22" s="26" t="s">
        <v>22</v>
      </c>
      <c r="AF22" s="24"/>
      <c r="AG22" s="25" t="s">
        <v>14</v>
      </c>
      <c r="AH22" s="26" t="s">
        <v>21</v>
      </c>
      <c r="AI22" s="25" t="s">
        <v>15</v>
      </c>
      <c r="AJ22" s="25" t="s">
        <v>16</v>
      </c>
      <c r="AK22" s="25" t="s">
        <v>17</v>
      </c>
      <c r="AL22" s="25" t="s">
        <v>18</v>
      </c>
      <c r="AM22" s="25" t="s">
        <v>19</v>
      </c>
      <c r="AN22" s="25" t="s">
        <v>20</v>
      </c>
      <c r="AO22" s="26" t="s">
        <v>22</v>
      </c>
    </row>
    <row r="23" spans="1:41" ht="15">
      <c r="A23" s="7">
        <v>42644</v>
      </c>
      <c r="B23" s="4" t="s">
        <v>3</v>
      </c>
      <c r="C23" s="4" t="s">
        <v>11</v>
      </c>
      <c r="D23" s="5"/>
      <c r="E23" s="6"/>
      <c r="F23" s="4"/>
      <c r="G23" s="7">
        <f>+A23</f>
        <v>42644</v>
      </c>
      <c r="H23" s="4" t="s">
        <v>3</v>
      </c>
      <c r="I23" s="4" t="s">
        <v>13</v>
      </c>
      <c r="J23" s="5"/>
      <c r="K23" s="6"/>
      <c r="U23" s="27">
        <v>1</v>
      </c>
      <c r="V23" s="27"/>
      <c r="W23" s="27"/>
      <c r="X23" s="27"/>
      <c r="Y23" s="27"/>
      <c r="Z23" s="27"/>
      <c r="AA23" s="27"/>
      <c r="AB23" s="27"/>
      <c r="AC23" s="27">
        <f t="shared" ref="AC23:AC31" si="0">+AA23-AB23</f>
        <v>0</v>
      </c>
      <c r="AD23" s="27"/>
      <c r="AF23" s="27">
        <v>1</v>
      </c>
      <c r="AG23" s="27"/>
      <c r="AH23" s="27"/>
      <c r="AI23" s="27"/>
      <c r="AJ23" s="27"/>
      <c r="AK23" s="27"/>
      <c r="AL23" s="27"/>
      <c r="AM23" s="27"/>
      <c r="AN23" s="27">
        <f t="shared" ref="AN23:AN31" si="1">+AL23-AM23</f>
        <v>0</v>
      </c>
      <c r="AO23" s="27"/>
    </row>
    <row r="24" spans="1:41" ht="15.75" thickBot="1">
      <c r="A24" s="8"/>
      <c r="B24" s="4"/>
      <c r="C24" s="5"/>
      <c r="D24" s="5"/>
      <c r="E24" s="6"/>
      <c r="F24" s="4"/>
      <c r="G24" s="8"/>
      <c r="H24" s="4"/>
      <c r="I24" s="5"/>
      <c r="J24" s="5"/>
      <c r="K24" s="6"/>
      <c r="U24" s="27">
        <f t="shared" ref="U24:U31" si="2">+U23+1</f>
        <v>2</v>
      </c>
      <c r="V24" s="27"/>
      <c r="W24" s="27"/>
      <c r="X24" s="27"/>
      <c r="Y24" s="27"/>
      <c r="Z24" s="27"/>
      <c r="AA24" s="27"/>
      <c r="AB24" s="27"/>
      <c r="AC24" s="27">
        <f t="shared" si="0"/>
        <v>0</v>
      </c>
      <c r="AD24" s="27"/>
      <c r="AF24" s="27">
        <f t="shared" ref="AF24:AF31" si="3">+AF23+1</f>
        <v>2</v>
      </c>
      <c r="AG24" s="27"/>
      <c r="AH24" s="27"/>
      <c r="AI24" s="27"/>
      <c r="AJ24" s="27"/>
      <c r="AK24" s="27"/>
      <c r="AL24" s="27"/>
      <c r="AM24" s="27"/>
      <c r="AN24" s="27">
        <f t="shared" si="1"/>
        <v>0</v>
      </c>
      <c r="AO24" s="27"/>
    </row>
    <row r="25" spans="1:41" ht="15.75" thickBot="1">
      <c r="A25" s="9" t="s">
        <v>12</v>
      </c>
      <c r="B25" s="4" t="str">
        <f>+A1</f>
        <v>Mali Çözüm</v>
      </c>
      <c r="C25" s="5"/>
      <c r="D25" s="5"/>
      <c r="E25" s="6" t="str">
        <f>+A8</f>
        <v>F-Uşaklar</v>
      </c>
      <c r="F25" s="4"/>
      <c r="G25" s="9" t="s">
        <v>12</v>
      </c>
      <c r="H25" s="4" t="str">
        <f>+B1</f>
        <v>Tek düzen</v>
      </c>
      <c r="I25" s="5"/>
      <c r="J25" s="5"/>
      <c r="K25" s="6" t="str">
        <f>+B8</f>
        <v>Fırtınaspor</v>
      </c>
      <c r="M25" s="36">
        <v>1</v>
      </c>
      <c r="N25" s="36">
        <v>8</v>
      </c>
      <c r="U25" s="27">
        <f t="shared" si="2"/>
        <v>3</v>
      </c>
      <c r="V25" s="27"/>
      <c r="W25" s="27"/>
      <c r="X25" s="27"/>
      <c r="Y25" s="27"/>
      <c r="Z25" s="27"/>
      <c r="AA25" s="27"/>
      <c r="AB25" s="27"/>
      <c r="AC25" s="27">
        <f t="shared" si="0"/>
        <v>0</v>
      </c>
      <c r="AD25" s="27"/>
      <c r="AF25" s="27">
        <f t="shared" si="3"/>
        <v>3</v>
      </c>
      <c r="AG25" s="27"/>
      <c r="AH25" s="27"/>
      <c r="AI25" s="27"/>
      <c r="AJ25" s="27"/>
      <c r="AK25" s="27"/>
      <c r="AL25" s="27"/>
      <c r="AM25" s="27"/>
      <c r="AN25" s="27">
        <f t="shared" si="1"/>
        <v>0</v>
      </c>
      <c r="AO25" s="27"/>
    </row>
    <row r="26" spans="1:41" ht="15.75" thickBot="1">
      <c r="A26" s="9" t="s">
        <v>10</v>
      </c>
      <c r="B26" s="4" t="str">
        <f>+A2</f>
        <v>1326 Yeşil İnciler</v>
      </c>
      <c r="C26" s="5"/>
      <c r="D26" s="5"/>
      <c r="E26" s="6" t="str">
        <f>+A7</f>
        <v>3568 Bursaspor</v>
      </c>
      <c r="F26" s="4"/>
      <c r="G26" s="9" t="s">
        <v>10</v>
      </c>
      <c r="H26" s="4" t="str">
        <f>+B2</f>
        <v>Mavi Yıldızlar</v>
      </c>
      <c r="I26" s="5"/>
      <c r="J26" s="5"/>
      <c r="K26" s="6" t="str">
        <f>+B7</f>
        <v>Gemlik Cumhuriyeti</v>
      </c>
      <c r="M26" s="36">
        <v>2</v>
      </c>
      <c r="N26" s="36">
        <v>7</v>
      </c>
      <c r="U26" s="27">
        <f t="shared" si="2"/>
        <v>4</v>
      </c>
      <c r="V26" s="27"/>
      <c r="W26" s="27"/>
      <c r="X26" s="27"/>
      <c r="Y26" s="27"/>
      <c r="Z26" s="27"/>
      <c r="AA26" s="27"/>
      <c r="AB26" s="27"/>
      <c r="AC26" s="27">
        <f t="shared" si="0"/>
        <v>0</v>
      </c>
      <c r="AD26" s="27"/>
      <c r="AF26" s="27">
        <f t="shared" si="3"/>
        <v>4</v>
      </c>
      <c r="AG26" s="27"/>
      <c r="AH26" s="27"/>
      <c r="AI26" s="27"/>
      <c r="AJ26" s="27"/>
      <c r="AK26" s="27"/>
      <c r="AL26" s="27"/>
      <c r="AM26" s="27"/>
      <c r="AN26" s="27">
        <f t="shared" si="1"/>
        <v>0</v>
      </c>
      <c r="AO26" s="27"/>
    </row>
    <row r="27" spans="1:41" ht="15.75" thickBot="1">
      <c r="A27" s="9" t="s">
        <v>1</v>
      </c>
      <c r="B27" s="4" t="str">
        <f>+A3</f>
        <v>Altın Mizan</v>
      </c>
      <c r="C27" s="5"/>
      <c r="D27" s="5"/>
      <c r="E27" s="6" t="str">
        <f>+A6</f>
        <v>Reeskont City</v>
      </c>
      <c r="F27" s="4"/>
      <c r="G27" s="9" t="s">
        <v>1</v>
      </c>
      <c r="H27" s="4" t="str">
        <f>+B3</f>
        <v>1299 Osmanlı</v>
      </c>
      <c r="I27" s="5"/>
      <c r="J27" s="5"/>
      <c r="K27" s="6" t="str">
        <f>+B6</f>
        <v>Dönen Varlıklar</v>
      </c>
      <c r="M27" s="36">
        <v>3</v>
      </c>
      <c r="N27" s="36">
        <v>6</v>
      </c>
      <c r="U27" s="23">
        <f t="shared" si="2"/>
        <v>5</v>
      </c>
      <c r="V27" s="23"/>
      <c r="W27" s="23"/>
      <c r="X27" s="23"/>
      <c r="Y27" s="23"/>
      <c r="Z27" s="23"/>
      <c r="AA27" s="23"/>
      <c r="AB27" s="23"/>
      <c r="AC27" s="23">
        <f t="shared" si="0"/>
        <v>0</v>
      </c>
      <c r="AD27" s="23"/>
      <c r="AF27" s="23">
        <f t="shared" si="3"/>
        <v>5</v>
      </c>
      <c r="AG27" s="23"/>
      <c r="AH27" s="23"/>
      <c r="AI27" s="23"/>
      <c r="AJ27" s="23"/>
      <c r="AK27" s="23"/>
      <c r="AL27" s="23"/>
      <c r="AM27" s="23"/>
      <c r="AN27" s="23">
        <f t="shared" si="1"/>
        <v>0</v>
      </c>
      <c r="AO27" s="23"/>
    </row>
    <row r="28" spans="1:41" ht="15" customHeight="1" thickBot="1">
      <c r="A28" s="9" t="s">
        <v>37</v>
      </c>
      <c r="B28" s="4" t="str">
        <f>+A4</f>
        <v>Karacabey</v>
      </c>
      <c r="C28" s="5"/>
      <c r="D28" s="5"/>
      <c r="E28" s="6" t="str">
        <f>+A5</f>
        <v>O.Ersoy Mali Yıldızlar</v>
      </c>
      <c r="F28" s="4"/>
      <c r="G28" s="9" t="s">
        <v>37</v>
      </c>
      <c r="H28" s="4" t="str">
        <f>+B4</f>
        <v>Atletik Müşavir</v>
      </c>
      <c r="I28" s="5"/>
      <c r="J28" s="5"/>
      <c r="K28" s="6" t="str">
        <f>+B5</f>
        <v>Matrahsızlar</v>
      </c>
      <c r="M28" s="36">
        <v>4</v>
      </c>
      <c r="N28" s="36">
        <v>5</v>
      </c>
      <c r="U28" s="23">
        <f t="shared" si="2"/>
        <v>6</v>
      </c>
      <c r="V28" s="23"/>
      <c r="W28" s="23"/>
      <c r="X28" s="23"/>
      <c r="Y28" s="23"/>
      <c r="Z28" s="23"/>
      <c r="AA28" s="23"/>
      <c r="AB28" s="23"/>
      <c r="AC28" s="23">
        <f t="shared" si="0"/>
        <v>0</v>
      </c>
      <c r="AD28" s="23"/>
      <c r="AF28" s="23">
        <f t="shared" si="3"/>
        <v>6</v>
      </c>
      <c r="AG28" s="23"/>
      <c r="AH28" s="23"/>
      <c r="AI28" s="23"/>
      <c r="AJ28" s="23"/>
      <c r="AK28" s="23"/>
      <c r="AL28" s="23"/>
      <c r="AM28" s="23"/>
      <c r="AN28" s="23">
        <f t="shared" si="1"/>
        <v>0</v>
      </c>
      <c r="AO28" s="23"/>
    </row>
    <row r="29" spans="1:41" ht="15" customHeight="1" thickBot="1">
      <c r="A29" s="9"/>
      <c r="B29" s="4"/>
      <c r="C29" s="5"/>
      <c r="D29" s="5"/>
      <c r="E29" s="6"/>
      <c r="F29" s="4"/>
      <c r="G29" s="9"/>
      <c r="H29" s="4"/>
      <c r="I29" s="5"/>
      <c r="J29" s="5"/>
      <c r="K29" s="6"/>
      <c r="M29" s="32"/>
      <c r="N29" s="40"/>
      <c r="U29" s="23">
        <f t="shared" si="2"/>
        <v>7</v>
      </c>
      <c r="V29" s="23"/>
      <c r="W29" s="23"/>
      <c r="X29" s="23"/>
      <c r="Y29" s="23"/>
      <c r="Z29" s="23"/>
      <c r="AA29" s="23"/>
      <c r="AB29" s="23"/>
      <c r="AC29" s="23">
        <f t="shared" si="0"/>
        <v>0</v>
      </c>
      <c r="AD29" s="23"/>
      <c r="AF29" s="23">
        <f t="shared" si="3"/>
        <v>7</v>
      </c>
      <c r="AG29" s="23"/>
      <c r="AH29" s="23"/>
      <c r="AI29" s="23"/>
      <c r="AJ29" s="23"/>
      <c r="AK29" s="23"/>
      <c r="AL29" s="23"/>
      <c r="AM29" s="23"/>
      <c r="AN29" s="23">
        <f t="shared" si="1"/>
        <v>0</v>
      </c>
      <c r="AO29" s="23"/>
    </row>
    <row r="30" spans="1:41" ht="15" customHeight="1">
      <c r="A30" s="9" t="s">
        <v>39</v>
      </c>
      <c r="B30" s="4" t="str">
        <f>+A9</f>
        <v>Denetim</v>
      </c>
      <c r="C30" s="5"/>
      <c r="D30" s="5"/>
      <c r="E30" s="6"/>
      <c r="F30" s="4"/>
      <c r="G30" s="9" t="s">
        <v>39</v>
      </c>
      <c r="H30" s="4" t="str">
        <f>+B9</f>
        <v>Kollektif spor</v>
      </c>
      <c r="I30" s="5"/>
      <c r="J30" s="5"/>
      <c r="K30" s="6"/>
      <c r="M30" s="41"/>
      <c r="N30" s="41"/>
      <c r="U30" s="23">
        <f t="shared" si="2"/>
        <v>8</v>
      </c>
      <c r="V30" s="23"/>
      <c r="W30" s="23"/>
      <c r="X30" s="23"/>
      <c r="Y30" s="23"/>
      <c r="Z30" s="23"/>
      <c r="AA30" s="23"/>
      <c r="AB30" s="23"/>
      <c r="AC30" s="23">
        <f t="shared" si="0"/>
        <v>0</v>
      </c>
      <c r="AD30" s="23"/>
      <c r="AF30" s="23">
        <f t="shared" si="3"/>
        <v>8</v>
      </c>
      <c r="AG30" s="23"/>
      <c r="AH30" s="23"/>
      <c r="AI30" s="23"/>
      <c r="AJ30" s="23"/>
      <c r="AK30" s="23"/>
      <c r="AL30" s="23"/>
      <c r="AM30" s="23"/>
      <c r="AN30" s="23">
        <f t="shared" si="1"/>
        <v>0</v>
      </c>
      <c r="AO30" s="23"/>
    </row>
    <row r="31" spans="1:41" ht="15" customHeight="1">
      <c r="A31" s="9"/>
      <c r="B31" s="4"/>
      <c r="C31" s="5"/>
      <c r="D31" s="5"/>
      <c r="E31" s="6"/>
      <c r="F31" s="4"/>
      <c r="G31" s="9"/>
      <c r="H31" s="4"/>
      <c r="I31" s="5"/>
      <c r="J31" s="5"/>
      <c r="K31" s="6"/>
      <c r="M31" s="41"/>
      <c r="N31" s="41"/>
      <c r="U31" s="23">
        <f t="shared" si="2"/>
        <v>9</v>
      </c>
      <c r="V31" s="23"/>
      <c r="W31" s="23"/>
      <c r="X31" s="23"/>
      <c r="Y31" s="23"/>
      <c r="Z31" s="23"/>
      <c r="AA31" s="23"/>
      <c r="AB31" s="23"/>
      <c r="AC31" s="23">
        <f t="shared" si="0"/>
        <v>0</v>
      </c>
      <c r="AD31" s="23"/>
      <c r="AF31" s="23">
        <f t="shared" si="3"/>
        <v>9</v>
      </c>
      <c r="AG31" s="23"/>
      <c r="AH31" s="23"/>
      <c r="AI31" s="23"/>
      <c r="AJ31" s="23"/>
      <c r="AK31" s="23"/>
      <c r="AL31" s="23"/>
      <c r="AM31" s="23"/>
      <c r="AN31" s="23">
        <f t="shared" si="1"/>
        <v>0</v>
      </c>
      <c r="AO31" s="23"/>
    </row>
    <row r="32" spans="1:41" ht="15" customHeight="1" thickBot="1">
      <c r="A32" s="9"/>
      <c r="B32" s="4"/>
      <c r="C32" s="5"/>
      <c r="D32" s="5"/>
      <c r="E32" s="6"/>
      <c r="F32" s="4"/>
      <c r="G32" s="9"/>
      <c r="H32" s="4"/>
      <c r="I32" s="5"/>
      <c r="J32" s="5"/>
      <c r="K32" s="6"/>
    </row>
    <row r="33" spans="1:41" ht="15" customHeight="1" thickTop="1" thickBot="1">
      <c r="A33" s="13"/>
      <c r="B33" s="10"/>
      <c r="C33" s="11"/>
      <c r="D33" s="11"/>
      <c r="E33" s="12"/>
      <c r="F33" s="10"/>
      <c r="G33" s="13"/>
      <c r="H33" s="10"/>
      <c r="I33" s="11"/>
      <c r="J33" s="11"/>
      <c r="K33" s="12"/>
      <c r="U33" s="20"/>
      <c r="V33" s="21" t="s">
        <v>25</v>
      </c>
      <c r="W33" s="22"/>
      <c r="X33" s="22"/>
      <c r="Y33" s="22"/>
      <c r="Z33" s="22"/>
      <c r="AA33" s="22"/>
      <c r="AB33" s="22"/>
      <c r="AC33" s="22"/>
      <c r="AD33" s="23"/>
      <c r="AF33" s="20"/>
      <c r="AG33" s="21" t="s">
        <v>31</v>
      </c>
      <c r="AH33" s="22"/>
      <c r="AI33" s="22"/>
      <c r="AJ33" s="22"/>
      <c r="AK33" s="22"/>
      <c r="AL33" s="22"/>
      <c r="AM33" s="22"/>
      <c r="AN33" s="22"/>
      <c r="AO33" s="23"/>
    </row>
    <row r="34" spans="1:41" ht="15" customHeight="1" thickTop="1">
      <c r="A34" s="9"/>
      <c r="B34" s="4"/>
      <c r="C34" s="5"/>
      <c r="D34" s="5"/>
      <c r="E34" s="6"/>
      <c r="F34" s="4"/>
      <c r="G34" s="9"/>
      <c r="H34" s="4"/>
      <c r="I34" s="5"/>
      <c r="J34" s="5"/>
      <c r="K34" s="6"/>
      <c r="U34" s="24"/>
      <c r="V34" s="25" t="s">
        <v>14</v>
      </c>
      <c r="W34" s="26" t="s">
        <v>21</v>
      </c>
      <c r="X34" s="25" t="s">
        <v>15</v>
      </c>
      <c r="Y34" s="25" t="s">
        <v>16</v>
      </c>
      <c r="Z34" s="25" t="s">
        <v>17</v>
      </c>
      <c r="AA34" s="25" t="s">
        <v>18</v>
      </c>
      <c r="AB34" s="25" t="s">
        <v>19</v>
      </c>
      <c r="AC34" s="25" t="s">
        <v>20</v>
      </c>
      <c r="AD34" s="26" t="s">
        <v>22</v>
      </c>
      <c r="AF34" s="24"/>
      <c r="AG34" s="25" t="s">
        <v>14</v>
      </c>
      <c r="AH34" s="26" t="s">
        <v>21</v>
      </c>
      <c r="AI34" s="25" t="s">
        <v>15</v>
      </c>
      <c r="AJ34" s="25" t="s">
        <v>16</v>
      </c>
      <c r="AK34" s="25" t="s">
        <v>17</v>
      </c>
      <c r="AL34" s="25" t="s">
        <v>18</v>
      </c>
      <c r="AM34" s="25" t="s">
        <v>19</v>
      </c>
      <c r="AN34" s="25" t="s">
        <v>20</v>
      </c>
      <c r="AO34" s="26" t="s">
        <v>22</v>
      </c>
    </row>
    <row r="35" spans="1:41" ht="15" customHeight="1">
      <c r="A35" s="7">
        <f>+A23+7</f>
        <v>42651</v>
      </c>
      <c r="B35" s="4" t="s">
        <v>4</v>
      </c>
      <c r="C35" s="4" t="s">
        <v>13</v>
      </c>
      <c r="D35" s="5"/>
      <c r="E35" s="6"/>
      <c r="F35" s="4"/>
      <c r="G35" s="7">
        <f>+A35</f>
        <v>42651</v>
      </c>
      <c r="H35" s="4" t="s">
        <v>4</v>
      </c>
      <c r="I35" s="4" t="s">
        <v>11</v>
      </c>
      <c r="J35" s="5"/>
      <c r="K35" s="6"/>
      <c r="U35" s="27">
        <v>1</v>
      </c>
      <c r="V35" s="27"/>
      <c r="W35" s="27"/>
      <c r="X35" s="27"/>
      <c r="Y35" s="27"/>
      <c r="Z35" s="27"/>
      <c r="AA35" s="27"/>
      <c r="AB35" s="27"/>
      <c r="AC35" s="27">
        <f t="shared" ref="AC35:AC43" si="4">+AA35-AB35</f>
        <v>0</v>
      </c>
      <c r="AD35" s="27"/>
      <c r="AF35" s="27">
        <v>1</v>
      </c>
      <c r="AG35" s="27"/>
      <c r="AH35" s="27"/>
      <c r="AI35" s="27"/>
      <c r="AJ35" s="27"/>
      <c r="AK35" s="27"/>
      <c r="AL35" s="27"/>
      <c r="AM35" s="27"/>
      <c r="AN35" s="27">
        <f t="shared" ref="AN35:AN43" si="5">+AL35-AM35</f>
        <v>0</v>
      </c>
      <c r="AO35" s="27"/>
    </row>
    <row r="36" spans="1:41" ht="15" customHeight="1" thickBot="1">
      <c r="A36" s="9"/>
      <c r="B36" s="4"/>
      <c r="C36" s="5"/>
      <c r="D36" s="5"/>
      <c r="E36" s="6"/>
      <c r="F36" s="4"/>
      <c r="G36" s="9"/>
      <c r="H36" s="4"/>
      <c r="I36" s="5"/>
      <c r="J36" s="5"/>
      <c r="K36" s="6"/>
      <c r="U36" s="27">
        <f t="shared" ref="U36:U43" si="6">+U35+1</f>
        <v>2</v>
      </c>
      <c r="V36" s="27"/>
      <c r="W36" s="27"/>
      <c r="X36" s="27"/>
      <c r="Y36" s="27"/>
      <c r="Z36" s="27"/>
      <c r="AA36" s="27"/>
      <c r="AB36" s="27"/>
      <c r="AC36" s="27">
        <f t="shared" si="4"/>
        <v>0</v>
      </c>
      <c r="AD36" s="27"/>
      <c r="AF36" s="27">
        <f t="shared" ref="AF36:AF43" si="7">+AF35+1</f>
        <v>2</v>
      </c>
      <c r="AG36" s="27"/>
      <c r="AH36" s="27"/>
      <c r="AI36" s="27"/>
      <c r="AJ36" s="27"/>
      <c r="AK36" s="27"/>
      <c r="AL36" s="27"/>
      <c r="AM36" s="27"/>
      <c r="AN36" s="27">
        <f t="shared" si="5"/>
        <v>0</v>
      </c>
      <c r="AO36" s="27"/>
    </row>
    <row r="37" spans="1:41" ht="15" customHeight="1" thickBot="1">
      <c r="A37" s="9" t="s">
        <v>12</v>
      </c>
      <c r="B37" s="4" t="str">
        <f>+A7</f>
        <v>3568 Bursaspor</v>
      </c>
      <c r="C37" s="5"/>
      <c r="D37" s="5"/>
      <c r="E37" s="6" t="str">
        <f>+A9</f>
        <v>Denetim</v>
      </c>
      <c r="F37" s="4"/>
      <c r="G37" s="9" t="s">
        <v>12</v>
      </c>
      <c r="H37" s="4" t="str">
        <f>+B7</f>
        <v>Gemlik Cumhuriyeti</v>
      </c>
      <c r="I37" s="5"/>
      <c r="J37" s="5"/>
      <c r="K37" s="6" t="str">
        <f>+B9</f>
        <v>Kollektif spor</v>
      </c>
      <c r="M37" s="36">
        <v>2</v>
      </c>
      <c r="N37" s="36">
        <v>8</v>
      </c>
      <c r="U37" s="27">
        <f t="shared" si="6"/>
        <v>3</v>
      </c>
      <c r="V37" s="27"/>
      <c r="W37" s="27"/>
      <c r="X37" s="27"/>
      <c r="Y37" s="27"/>
      <c r="Z37" s="27"/>
      <c r="AA37" s="27"/>
      <c r="AB37" s="27"/>
      <c r="AC37" s="27">
        <f t="shared" si="4"/>
        <v>0</v>
      </c>
      <c r="AD37" s="27"/>
      <c r="AF37" s="27">
        <f t="shared" si="7"/>
        <v>3</v>
      </c>
      <c r="AG37" s="27"/>
      <c r="AH37" s="27"/>
      <c r="AI37" s="27"/>
      <c r="AJ37" s="27"/>
      <c r="AK37" s="27"/>
      <c r="AL37" s="27"/>
      <c r="AM37" s="27"/>
      <c r="AN37" s="27">
        <f t="shared" si="5"/>
        <v>0</v>
      </c>
      <c r="AO37" s="27"/>
    </row>
    <row r="38" spans="1:41" ht="15" customHeight="1" thickBot="1">
      <c r="A38" s="9" t="s">
        <v>10</v>
      </c>
      <c r="B38" s="4" t="str">
        <f>+A1</f>
        <v>Mali Çözüm</v>
      </c>
      <c r="C38" s="5"/>
      <c r="D38" s="5"/>
      <c r="E38" s="6" t="str">
        <f>+A6</f>
        <v>Reeskont City</v>
      </c>
      <c r="F38" s="4"/>
      <c r="G38" s="9" t="s">
        <v>10</v>
      </c>
      <c r="H38" s="4" t="str">
        <f>+B1</f>
        <v>Tek düzen</v>
      </c>
      <c r="I38" s="5"/>
      <c r="J38" s="5"/>
      <c r="K38" s="6" t="str">
        <f>+B6</f>
        <v>Dönen Varlıklar</v>
      </c>
      <c r="M38" s="36">
        <v>4</v>
      </c>
      <c r="N38" s="36">
        <v>7</v>
      </c>
      <c r="U38" s="27">
        <f t="shared" si="6"/>
        <v>4</v>
      </c>
      <c r="V38" s="27"/>
      <c r="W38" s="27"/>
      <c r="X38" s="27"/>
      <c r="Y38" s="27"/>
      <c r="Z38" s="27"/>
      <c r="AA38" s="27"/>
      <c r="AB38" s="27"/>
      <c r="AC38" s="27">
        <f t="shared" si="4"/>
        <v>0</v>
      </c>
      <c r="AD38" s="27"/>
      <c r="AF38" s="27">
        <f t="shared" si="7"/>
        <v>4</v>
      </c>
      <c r="AG38" s="27"/>
      <c r="AH38" s="27"/>
      <c r="AI38" s="27"/>
      <c r="AJ38" s="27"/>
      <c r="AK38" s="27"/>
      <c r="AL38" s="27"/>
      <c r="AM38" s="27"/>
      <c r="AN38" s="27">
        <f t="shared" si="5"/>
        <v>0</v>
      </c>
      <c r="AO38" s="27"/>
    </row>
    <row r="39" spans="1:41" ht="15" customHeight="1" thickBot="1">
      <c r="A39" s="9" t="s">
        <v>1</v>
      </c>
      <c r="B39" s="4" t="str">
        <f>+A5</f>
        <v>O.Ersoy Mali Yıldızlar</v>
      </c>
      <c r="C39" s="5"/>
      <c r="D39" s="5"/>
      <c r="E39" s="6" t="str">
        <f>+A2</f>
        <v>1326 Yeşil İnciler</v>
      </c>
      <c r="F39" s="4"/>
      <c r="G39" s="9" t="s">
        <v>1</v>
      </c>
      <c r="H39" s="4" t="str">
        <f>+B5</f>
        <v>Matrahsızlar</v>
      </c>
      <c r="I39" s="5"/>
      <c r="J39" s="5"/>
      <c r="K39" s="6" t="str">
        <f>+B2</f>
        <v>Mavi Yıldızlar</v>
      </c>
      <c r="M39" s="36">
        <v>1</v>
      </c>
      <c r="N39" s="36">
        <v>6</v>
      </c>
      <c r="U39" s="23">
        <f t="shared" si="6"/>
        <v>5</v>
      </c>
      <c r="V39" s="23"/>
      <c r="W39" s="23"/>
      <c r="X39" s="23"/>
      <c r="Y39" s="23"/>
      <c r="Z39" s="23"/>
      <c r="AA39" s="23"/>
      <c r="AB39" s="23"/>
      <c r="AC39" s="23">
        <f t="shared" si="4"/>
        <v>0</v>
      </c>
      <c r="AD39" s="23"/>
      <c r="AF39" s="23">
        <f t="shared" si="7"/>
        <v>5</v>
      </c>
      <c r="AG39" s="23"/>
      <c r="AH39" s="23"/>
      <c r="AI39" s="23"/>
      <c r="AJ39" s="23"/>
      <c r="AK39" s="23"/>
      <c r="AL39" s="23"/>
      <c r="AM39" s="23"/>
      <c r="AN39" s="23">
        <f t="shared" si="5"/>
        <v>0</v>
      </c>
      <c r="AO39" s="23"/>
    </row>
    <row r="40" spans="1:41" ht="15" customHeight="1" thickBot="1">
      <c r="A40" s="9" t="s">
        <v>37</v>
      </c>
      <c r="B40" s="4" t="str">
        <f>+A3</f>
        <v>Altın Mizan</v>
      </c>
      <c r="C40" s="5"/>
      <c r="D40" s="5"/>
      <c r="E40" s="6" t="str">
        <f>+A4</f>
        <v>Karacabey</v>
      </c>
      <c r="F40" s="4"/>
      <c r="G40" s="9" t="s">
        <v>37</v>
      </c>
      <c r="H40" s="4" t="str">
        <f>+B3</f>
        <v>1299 Osmanlı</v>
      </c>
      <c r="I40" s="5"/>
      <c r="J40" s="5"/>
      <c r="K40" s="6" t="str">
        <f>+B4</f>
        <v>Atletik Müşavir</v>
      </c>
      <c r="M40" s="36">
        <v>3</v>
      </c>
      <c r="N40" s="36">
        <v>5</v>
      </c>
      <c r="U40" s="23">
        <f t="shared" si="6"/>
        <v>6</v>
      </c>
      <c r="V40" s="23"/>
      <c r="W40" s="23"/>
      <c r="X40" s="23"/>
      <c r="Y40" s="23"/>
      <c r="Z40" s="23"/>
      <c r="AA40" s="23"/>
      <c r="AB40" s="23"/>
      <c r="AC40" s="23">
        <f t="shared" si="4"/>
        <v>0</v>
      </c>
      <c r="AD40" s="23"/>
      <c r="AF40" s="23">
        <f t="shared" si="7"/>
        <v>6</v>
      </c>
      <c r="AG40" s="23"/>
      <c r="AH40" s="23"/>
      <c r="AI40" s="23"/>
      <c r="AJ40" s="23"/>
      <c r="AK40" s="23"/>
      <c r="AL40" s="23"/>
      <c r="AM40" s="23"/>
      <c r="AN40" s="23">
        <f t="shared" si="5"/>
        <v>0</v>
      </c>
      <c r="AO40" s="23"/>
    </row>
    <row r="41" spans="1:41" ht="15" customHeight="1" thickBot="1">
      <c r="A41" s="9"/>
      <c r="B41" s="4"/>
      <c r="C41" s="5"/>
      <c r="D41" s="5"/>
      <c r="E41" s="6"/>
      <c r="F41" s="4"/>
      <c r="G41" s="9"/>
      <c r="H41" s="4"/>
      <c r="I41" s="5"/>
      <c r="J41" s="5"/>
      <c r="K41" s="6"/>
      <c r="M41" s="37"/>
      <c r="N41" s="38"/>
      <c r="U41" s="23">
        <f t="shared" si="6"/>
        <v>7</v>
      </c>
      <c r="V41" s="23"/>
      <c r="W41" s="23"/>
      <c r="X41" s="23"/>
      <c r="Y41" s="23"/>
      <c r="Z41" s="23"/>
      <c r="AA41" s="23"/>
      <c r="AB41" s="23"/>
      <c r="AC41" s="23">
        <f t="shared" si="4"/>
        <v>0</v>
      </c>
      <c r="AD41" s="23"/>
      <c r="AF41" s="23">
        <f t="shared" si="7"/>
        <v>7</v>
      </c>
      <c r="AG41" s="23"/>
      <c r="AH41" s="23"/>
      <c r="AI41" s="23"/>
      <c r="AJ41" s="23"/>
      <c r="AK41" s="23"/>
      <c r="AL41" s="23"/>
      <c r="AM41" s="23"/>
      <c r="AN41" s="23">
        <f t="shared" si="5"/>
        <v>0</v>
      </c>
      <c r="AO41" s="23"/>
    </row>
    <row r="42" spans="1:41" ht="15" customHeight="1">
      <c r="A42" s="9" t="s">
        <v>39</v>
      </c>
      <c r="B42" s="1" t="str">
        <f>+A8</f>
        <v>F-Uşaklar</v>
      </c>
      <c r="F42" s="4"/>
      <c r="G42" s="9" t="s">
        <v>39</v>
      </c>
      <c r="H42" s="4" t="str">
        <f>+B8</f>
        <v>Fırtınaspor</v>
      </c>
      <c r="I42" s="5"/>
      <c r="J42" s="5"/>
      <c r="K42" s="6"/>
      <c r="M42" s="41"/>
      <c r="N42" s="42"/>
      <c r="U42" s="23">
        <f t="shared" si="6"/>
        <v>8</v>
      </c>
      <c r="V42" s="23"/>
      <c r="W42" s="23"/>
      <c r="X42" s="23"/>
      <c r="Y42" s="23"/>
      <c r="Z42" s="23"/>
      <c r="AA42" s="23"/>
      <c r="AB42" s="23"/>
      <c r="AC42" s="23">
        <f t="shared" si="4"/>
        <v>0</v>
      </c>
      <c r="AD42" s="23"/>
      <c r="AF42" s="23">
        <f t="shared" si="7"/>
        <v>8</v>
      </c>
      <c r="AG42" s="23"/>
      <c r="AH42" s="23"/>
      <c r="AI42" s="23"/>
      <c r="AJ42" s="23"/>
      <c r="AK42" s="23"/>
      <c r="AL42" s="23"/>
      <c r="AM42" s="23"/>
      <c r="AN42" s="23">
        <f t="shared" si="5"/>
        <v>0</v>
      </c>
      <c r="AO42" s="23"/>
    </row>
    <row r="43" spans="1:41" ht="15" customHeight="1">
      <c r="A43" s="9"/>
      <c r="B43" s="4"/>
      <c r="C43" s="5"/>
      <c r="D43" s="5"/>
      <c r="E43" s="6"/>
      <c r="F43" s="4"/>
      <c r="G43" s="9"/>
      <c r="H43" s="4"/>
      <c r="I43" s="5"/>
      <c r="J43" s="5"/>
      <c r="K43" s="6"/>
      <c r="M43" s="41"/>
      <c r="N43" s="42"/>
      <c r="U43" s="23">
        <f t="shared" si="6"/>
        <v>9</v>
      </c>
      <c r="V43" s="23"/>
      <c r="W43" s="23"/>
      <c r="X43" s="23"/>
      <c r="Y43" s="23"/>
      <c r="Z43" s="23"/>
      <c r="AA43" s="23"/>
      <c r="AB43" s="23"/>
      <c r="AC43" s="23">
        <f t="shared" si="4"/>
        <v>0</v>
      </c>
      <c r="AD43" s="23"/>
      <c r="AF43" s="23">
        <f t="shared" si="7"/>
        <v>9</v>
      </c>
      <c r="AG43" s="23"/>
      <c r="AH43" s="23"/>
      <c r="AI43" s="23"/>
      <c r="AJ43" s="23"/>
      <c r="AK43" s="23"/>
      <c r="AL43" s="23"/>
      <c r="AM43" s="23"/>
      <c r="AN43" s="23">
        <f t="shared" si="5"/>
        <v>0</v>
      </c>
      <c r="AO43" s="23"/>
    </row>
    <row r="44" spans="1:41" ht="15" customHeight="1" thickBot="1">
      <c r="A44" s="9"/>
      <c r="B44" s="4"/>
      <c r="C44" s="5"/>
      <c r="D44" s="5"/>
      <c r="E44" s="6"/>
      <c r="F44" s="4"/>
      <c r="G44" s="9"/>
      <c r="H44" s="4"/>
      <c r="I44" s="5"/>
      <c r="J44" s="5"/>
      <c r="K44" s="6"/>
    </row>
    <row r="45" spans="1:41" ht="15" customHeight="1" thickTop="1" thickBot="1">
      <c r="A45" s="13"/>
      <c r="B45" s="10"/>
      <c r="C45" s="11"/>
      <c r="D45" s="11"/>
      <c r="E45" s="12"/>
      <c r="F45" s="10"/>
      <c r="G45" s="13"/>
      <c r="H45" s="10"/>
      <c r="I45" s="11"/>
      <c r="J45" s="11"/>
      <c r="K45" s="12"/>
      <c r="U45" s="20"/>
      <c r="V45" s="21" t="s">
        <v>26</v>
      </c>
      <c r="W45" s="22"/>
      <c r="X45" s="22"/>
      <c r="Y45" s="22"/>
      <c r="Z45" s="22"/>
      <c r="AA45" s="22"/>
      <c r="AB45" s="22"/>
      <c r="AC45" s="22"/>
      <c r="AD45" s="23"/>
      <c r="AF45" s="20"/>
      <c r="AG45" s="21" t="s">
        <v>32</v>
      </c>
      <c r="AH45" s="22"/>
      <c r="AI45" s="22"/>
      <c r="AJ45" s="22"/>
      <c r="AK45" s="22"/>
      <c r="AL45" s="22"/>
      <c r="AM45" s="22"/>
      <c r="AN45" s="22"/>
      <c r="AO45" s="23"/>
    </row>
    <row r="46" spans="1:41" ht="15" customHeight="1" thickTop="1">
      <c r="A46" s="9"/>
      <c r="B46" s="4"/>
      <c r="C46" s="5"/>
      <c r="D46" s="5"/>
      <c r="E46" s="6"/>
      <c r="F46" s="4"/>
      <c r="G46" s="9"/>
      <c r="H46" s="4"/>
      <c r="I46" s="5"/>
      <c r="J46" s="5"/>
      <c r="K46" s="6"/>
      <c r="U46" s="24"/>
      <c r="V46" s="25" t="s">
        <v>14</v>
      </c>
      <c r="W46" s="26" t="s">
        <v>21</v>
      </c>
      <c r="X46" s="25" t="s">
        <v>15</v>
      </c>
      <c r="Y46" s="25" t="s">
        <v>16</v>
      </c>
      <c r="Z46" s="25" t="s">
        <v>17</v>
      </c>
      <c r="AA46" s="25" t="s">
        <v>18</v>
      </c>
      <c r="AB46" s="25" t="s">
        <v>19</v>
      </c>
      <c r="AC46" s="25" t="s">
        <v>20</v>
      </c>
      <c r="AD46" s="26" t="s">
        <v>22</v>
      </c>
      <c r="AF46" s="24"/>
      <c r="AG46" s="25" t="s">
        <v>14</v>
      </c>
      <c r="AH46" s="26" t="s">
        <v>21</v>
      </c>
      <c r="AI46" s="25" t="s">
        <v>15</v>
      </c>
      <c r="AJ46" s="25" t="s">
        <v>16</v>
      </c>
      <c r="AK46" s="25" t="s">
        <v>17</v>
      </c>
      <c r="AL46" s="25" t="s">
        <v>18</v>
      </c>
      <c r="AM46" s="25" t="s">
        <v>19</v>
      </c>
      <c r="AN46" s="25" t="s">
        <v>20</v>
      </c>
      <c r="AO46" s="26" t="s">
        <v>22</v>
      </c>
    </row>
    <row r="47" spans="1:41" ht="15" customHeight="1">
      <c r="A47" s="7">
        <f>+A35+14</f>
        <v>42665</v>
      </c>
      <c r="B47" s="4" t="s">
        <v>5</v>
      </c>
      <c r="C47" s="4" t="s">
        <v>11</v>
      </c>
      <c r="D47" s="5"/>
      <c r="E47" s="6"/>
      <c r="F47" s="4"/>
      <c r="G47" s="7">
        <f>+A47</f>
        <v>42665</v>
      </c>
      <c r="H47" s="4" t="s">
        <v>5</v>
      </c>
      <c r="I47" s="4" t="s">
        <v>13</v>
      </c>
      <c r="J47" s="5"/>
      <c r="K47" s="6"/>
      <c r="U47" s="27">
        <v>1</v>
      </c>
      <c r="V47" s="27"/>
      <c r="W47" s="27"/>
      <c r="X47" s="27"/>
      <c r="Y47" s="27"/>
      <c r="Z47" s="27"/>
      <c r="AA47" s="27"/>
      <c r="AB47" s="27"/>
      <c r="AC47" s="27">
        <f t="shared" ref="AC47:AC55" si="8">+AA47-AB47</f>
        <v>0</v>
      </c>
      <c r="AD47" s="27"/>
      <c r="AF47" s="27">
        <v>1</v>
      </c>
      <c r="AG47" s="27"/>
      <c r="AH47" s="27"/>
      <c r="AI47" s="27"/>
      <c r="AJ47" s="27"/>
      <c r="AK47" s="27"/>
      <c r="AL47" s="27"/>
      <c r="AM47" s="27"/>
      <c r="AN47" s="27">
        <f t="shared" ref="AN47:AN55" si="9">+AL47-AM47</f>
        <v>0</v>
      </c>
      <c r="AO47" s="27"/>
    </row>
    <row r="48" spans="1:41" ht="15" customHeight="1" thickBot="1">
      <c r="A48" s="9"/>
      <c r="B48" s="4"/>
      <c r="C48" s="5"/>
      <c r="D48" s="5"/>
      <c r="E48" s="6"/>
      <c r="F48" s="4"/>
      <c r="G48" s="9"/>
      <c r="H48" s="4"/>
      <c r="I48" s="5"/>
      <c r="J48" s="5"/>
      <c r="K48" s="6"/>
      <c r="U48" s="27">
        <f t="shared" ref="U48:U55" si="10">+U47+1</f>
        <v>2</v>
      </c>
      <c r="V48" s="27"/>
      <c r="W48" s="27"/>
      <c r="X48" s="27"/>
      <c r="Y48" s="27"/>
      <c r="Z48" s="27"/>
      <c r="AA48" s="27"/>
      <c r="AB48" s="27"/>
      <c r="AC48" s="27">
        <f t="shared" si="8"/>
        <v>0</v>
      </c>
      <c r="AD48" s="27"/>
      <c r="AF48" s="27">
        <f t="shared" ref="AF48:AF55" si="11">+AF47+1</f>
        <v>2</v>
      </c>
      <c r="AG48" s="27"/>
      <c r="AH48" s="27"/>
      <c r="AI48" s="27"/>
      <c r="AJ48" s="27"/>
      <c r="AK48" s="27"/>
      <c r="AL48" s="27"/>
      <c r="AM48" s="27"/>
      <c r="AN48" s="27">
        <f t="shared" si="9"/>
        <v>0</v>
      </c>
      <c r="AO48" s="27"/>
    </row>
    <row r="49" spans="1:41" ht="15" customHeight="1" thickBot="1">
      <c r="A49" s="9" t="s">
        <v>12</v>
      </c>
      <c r="B49" s="4" t="str">
        <f>+A6</f>
        <v>Reeskont City</v>
      </c>
      <c r="C49" s="5"/>
      <c r="D49" s="5"/>
      <c r="E49" s="6" t="str">
        <f>+A8</f>
        <v>F-Uşaklar</v>
      </c>
      <c r="F49" s="4"/>
      <c r="G49" s="9" t="s">
        <v>12</v>
      </c>
      <c r="H49" s="4" t="str">
        <f>+B6</f>
        <v>Dönen Varlıklar</v>
      </c>
      <c r="I49" s="5"/>
      <c r="J49" s="5"/>
      <c r="K49" s="6" t="str">
        <f>+B8</f>
        <v>Fırtınaspor</v>
      </c>
      <c r="M49" s="36">
        <v>3</v>
      </c>
      <c r="N49" s="36">
        <v>7</v>
      </c>
      <c r="U49" s="27">
        <f t="shared" si="10"/>
        <v>3</v>
      </c>
      <c r="V49" s="27"/>
      <c r="W49" s="27"/>
      <c r="X49" s="27"/>
      <c r="Y49" s="27"/>
      <c r="Z49" s="27"/>
      <c r="AA49" s="27"/>
      <c r="AB49" s="27"/>
      <c r="AC49" s="27">
        <f t="shared" si="8"/>
        <v>0</v>
      </c>
      <c r="AD49" s="27"/>
      <c r="AF49" s="27">
        <f t="shared" si="11"/>
        <v>3</v>
      </c>
      <c r="AG49" s="27"/>
      <c r="AH49" s="27"/>
      <c r="AI49" s="27"/>
      <c r="AJ49" s="27"/>
      <c r="AK49" s="27"/>
      <c r="AL49" s="27"/>
      <c r="AM49" s="27"/>
      <c r="AN49" s="27">
        <f t="shared" si="9"/>
        <v>0</v>
      </c>
      <c r="AO49" s="27"/>
    </row>
    <row r="50" spans="1:41" ht="15" customHeight="1" thickBot="1">
      <c r="A50" s="9" t="s">
        <v>10</v>
      </c>
      <c r="B50" s="4" t="str">
        <f>+A9</f>
        <v>Denetim</v>
      </c>
      <c r="C50" s="5"/>
      <c r="D50" s="5"/>
      <c r="E50" s="6" t="str">
        <f>+A5</f>
        <v>O.Ersoy Mali Yıldızlar</v>
      </c>
      <c r="F50" s="4"/>
      <c r="G50" s="9" t="s">
        <v>10</v>
      </c>
      <c r="H50" s="4" t="str">
        <f>+B9</f>
        <v>Kollektif spor</v>
      </c>
      <c r="I50" s="5"/>
      <c r="J50" s="5"/>
      <c r="K50" s="6" t="str">
        <f>+B5</f>
        <v>Matrahsızlar</v>
      </c>
      <c r="M50" s="36">
        <v>2</v>
      </c>
      <c r="N50" s="36">
        <v>4</v>
      </c>
      <c r="U50" s="27">
        <f t="shared" si="10"/>
        <v>4</v>
      </c>
      <c r="V50" s="27"/>
      <c r="W50" s="27"/>
      <c r="X50" s="27"/>
      <c r="Y50" s="27"/>
      <c r="Z50" s="27"/>
      <c r="AA50" s="27"/>
      <c r="AB50" s="27"/>
      <c r="AC50" s="27">
        <f t="shared" si="8"/>
        <v>0</v>
      </c>
      <c r="AD50" s="27"/>
      <c r="AF50" s="27">
        <f t="shared" si="11"/>
        <v>4</v>
      </c>
      <c r="AG50" s="27"/>
      <c r="AH50" s="27"/>
      <c r="AI50" s="27"/>
      <c r="AJ50" s="27"/>
      <c r="AK50" s="27"/>
      <c r="AL50" s="27"/>
      <c r="AM50" s="27"/>
      <c r="AN50" s="27">
        <f t="shared" si="9"/>
        <v>0</v>
      </c>
      <c r="AO50" s="27"/>
    </row>
    <row r="51" spans="1:41" ht="15" customHeight="1" thickBot="1">
      <c r="A51" s="9" t="s">
        <v>1</v>
      </c>
      <c r="B51" s="4" t="str">
        <f>+A4</f>
        <v>Karacabey</v>
      </c>
      <c r="C51" s="5"/>
      <c r="D51" s="5"/>
      <c r="E51" s="6" t="str">
        <f>+A1</f>
        <v>Mali Çözüm</v>
      </c>
      <c r="F51" s="4"/>
      <c r="G51" s="9" t="s">
        <v>1</v>
      </c>
      <c r="H51" s="4" t="str">
        <f>+B4</f>
        <v>Atletik Müşavir</v>
      </c>
      <c r="I51" s="5"/>
      <c r="J51" s="5"/>
      <c r="K51" s="6" t="str">
        <f>+B1</f>
        <v>Tek düzen</v>
      </c>
      <c r="M51" s="36">
        <v>1</v>
      </c>
      <c r="N51" s="36">
        <v>5</v>
      </c>
      <c r="U51" s="23">
        <f t="shared" si="10"/>
        <v>5</v>
      </c>
      <c r="V51" s="23"/>
      <c r="W51" s="23"/>
      <c r="X51" s="23"/>
      <c r="Y51" s="23"/>
      <c r="Z51" s="23"/>
      <c r="AA51" s="23"/>
      <c r="AB51" s="23"/>
      <c r="AC51" s="23">
        <f t="shared" si="8"/>
        <v>0</v>
      </c>
      <c r="AD51" s="23"/>
      <c r="AF51" s="23">
        <f t="shared" si="11"/>
        <v>5</v>
      </c>
      <c r="AG51" s="23"/>
      <c r="AH51" s="23"/>
      <c r="AI51" s="23"/>
      <c r="AJ51" s="23"/>
      <c r="AK51" s="23"/>
      <c r="AL51" s="23"/>
      <c r="AM51" s="23"/>
      <c r="AN51" s="23">
        <f t="shared" si="9"/>
        <v>0</v>
      </c>
      <c r="AO51" s="23"/>
    </row>
    <row r="52" spans="1:41" ht="15" customHeight="1" thickBot="1">
      <c r="A52" s="9" t="s">
        <v>37</v>
      </c>
      <c r="B52" s="4" t="str">
        <f>+A2</f>
        <v>1326 Yeşil İnciler</v>
      </c>
      <c r="C52" s="5"/>
      <c r="D52" s="5"/>
      <c r="E52" s="6" t="str">
        <f>+A3</f>
        <v>Altın Mizan</v>
      </c>
      <c r="F52" s="4"/>
      <c r="G52" s="9" t="s">
        <v>37</v>
      </c>
      <c r="H52" s="4" t="str">
        <f>+B2</f>
        <v>Mavi Yıldızlar</v>
      </c>
      <c r="I52" s="5"/>
      <c r="J52" s="5"/>
      <c r="K52" s="6" t="str">
        <f>+B3</f>
        <v>1299 Osmanlı</v>
      </c>
      <c r="M52" s="36">
        <v>8</v>
      </c>
      <c r="N52" s="36">
        <v>6</v>
      </c>
      <c r="U52" s="23">
        <f t="shared" si="10"/>
        <v>6</v>
      </c>
      <c r="V52" s="23"/>
      <c r="W52" s="23"/>
      <c r="X52" s="23"/>
      <c r="Y52" s="23"/>
      <c r="Z52" s="23"/>
      <c r="AA52" s="23"/>
      <c r="AB52" s="23"/>
      <c r="AC52" s="23">
        <f t="shared" si="8"/>
        <v>0</v>
      </c>
      <c r="AD52" s="23"/>
      <c r="AF52" s="23">
        <f t="shared" si="11"/>
        <v>6</v>
      </c>
      <c r="AG52" s="23"/>
      <c r="AH52" s="23"/>
      <c r="AI52" s="23"/>
      <c r="AJ52" s="23"/>
      <c r="AK52" s="23"/>
      <c r="AL52" s="23"/>
      <c r="AM52" s="23"/>
      <c r="AN52" s="23">
        <f t="shared" si="9"/>
        <v>0</v>
      </c>
      <c r="AO52" s="23"/>
    </row>
    <row r="53" spans="1:41" ht="15" customHeight="1" thickBot="1">
      <c r="A53" s="9"/>
      <c r="B53" s="4"/>
      <c r="C53" s="5"/>
      <c r="D53" s="5"/>
      <c r="E53" s="6"/>
      <c r="F53" s="4"/>
      <c r="G53" s="9"/>
      <c r="H53" s="4"/>
      <c r="I53" s="5"/>
      <c r="J53" s="5"/>
      <c r="K53" s="6"/>
      <c r="M53" s="37"/>
      <c r="N53" s="39"/>
      <c r="U53" s="23">
        <f t="shared" si="10"/>
        <v>7</v>
      </c>
      <c r="V53" s="23"/>
      <c r="W53" s="23"/>
      <c r="X53" s="23"/>
      <c r="Y53" s="23"/>
      <c r="Z53" s="23"/>
      <c r="AA53" s="23"/>
      <c r="AB53" s="23"/>
      <c r="AC53" s="23">
        <f t="shared" si="8"/>
        <v>0</v>
      </c>
      <c r="AD53" s="23"/>
      <c r="AF53" s="23">
        <f t="shared" si="11"/>
        <v>7</v>
      </c>
      <c r="AG53" s="23"/>
      <c r="AH53" s="23"/>
      <c r="AI53" s="23"/>
      <c r="AJ53" s="23"/>
      <c r="AK53" s="23"/>
      <c r="AL53" s="23"/>
      <c r="AM53" s="23"/>
      <c r="AN53" s="23">
        <f t="shared" si="9"/>
        <v>0</v>
      </c>
      <c r="AO53" s="23"/>
    </row>
    <row r="54" spans="1:41" ht="15" customHeight="1">
      <c r="A54" s="9" t="s">
        <v>39</v>
      </c>
      <c r="B54" s="4" t="str">
        <f>+A7</f>
        <v>3568 Bursaspor</v>
      </c>
      <c r="C54" s="5"/>
      <c r="D54" s="5"/>
      <c r="E54" s="6"/>
      <c r="F54" s="4"/>
      <c r="G54" s="9" t="s">
        <v>39</v>
      </c>
      <c r="H54" s="4" t="str">
        <f>+B7</f>
        <v>Gemlik Cumhuriyeti</v>
      </c>
      <c r="I54" s="5"/>
      <c r="J54" s="5"/>
      <c r="K54" s="6"/>
      <c r="M54" s="41"/>
      <c r="N54" s="41"/>
      <c r="U54" s="23">
        <f t="shared" si="10"/>
        <v>8</v>
      </c>
      <c r="V54" s="23"/>
      <c r="W54" s="23"/>
      <c r="X54" s="23"/>
      <c r="Y54" s="23"/>
      <c r="Z54" s="23"/>
      <c r="AA54" s="23"/>
      <c r="AB54" s="23"/>
      <c r="AC54" s="23">
        <f t="shared" si="8"/>
        <v>0</v>
      </c>
      <c r="AD54" s="23"/>
      <c r="AF54" s="23">
        <f t="shared" si="11"/>
        <v>8</v>
      </c>
      <c r="AG54" s="23"/>
      <c r="AH54" s="23"/>
      <c r="AI54" s="23"/>
      <c r="AJ54" s="23"/>
      <c r="AK54" s="23"/>
      <c r="AL54" s="23"/>
      <c r="AM54" s="23"/>
      <c r="AN54" s="23">
        <f t="shared" si="9"/>
        <v>0</v>
      </c>
      <c r="AO54" s="23"/>
    </row>
    <row r="55" spans="1:41" ht="15" customHeight="1">
      <c r="A55" s="9"/>
      <c r="B55" s="4"/>
      <c r="C55" s="5"/>
      <c r="D55" s="5"/>
      <c r="E55" s="6"/>
      <c r="F55" s="4"/>
      <c r="G55" s="9"/>
      <c r="H55" s="4"/>
      <c r="I55" s="5"/>
      <c r="J55" s="5"/>
      <c r="K55" s="6"/>
      <c r="M55" s="41"/>
      <c r="N55" s="41"/>
      <c r="U55" s="23">
        <f t="shared" si="10"/>
        <v>9</v>
      </c>
      <c r="V55" s="23"/>
      <c r="W55" s="23"/>
      <c r="X55" s="23"/>
      <c r="Y55" s="23"/>
      <c r="Z55" s="23"/>
      <c r="AA55" s="23"/>
      <c r="AB55" s="23"/>
      <c r="AC55" s="23">
        <f t="shared" si="8"/>
        <v>0</v>
      </c>
      <c r="AD55" s="23"/>
      <c r="AF55" s="23">
        <f t="shared" si="11"/>
        <v>9</v>
      </c>
      <c r="AG55" s="23"/>
      <c r="AH55" s="23"/>
      <c r="AI55" s="23"/>
      <c r="AJ55" s="23"/>
      <c r="AK55" s="23"/>
      <c r="AL55" s="23"/>
      <c r="AM55" s="23"/>
      <c r="AN55" s="23">
        <f t="shared" si="9"/>
        <v>0</v>
      </c>
      <c r="AO55" s="23"/>
    </row>
    <row r="56" spans="1:41" ht="15" customHeight="1" thickBot="1">
      <c r="A56" s="9"/>
      <c r="B56" s="4"/>
      <c r="C56" s="5"/>
      <c r="D56" s="5"/>
      <c r="E56" s="6"/>
      <c r="F56" s="4"/>
      <c r="G56" s="9"/>
      <c r="H56" s="4"/>
      <c r="I56" s="5"/>
      <c r="J56" s="5"/>
      <c r="K56" s="6"/>
    </row>
    <row r="57" spans="1:41" ht="15" customHeight="1" thickTop="1" thickBot="1">
      <c r="A57" s="13"/>
      <c r="B57" s="10"/>
      <c r="C57" s="11"/>
      <c r="D57" s="11"/>
      <c r="E57" s="12"/>
      <c r="F57" s="10"/>
      <c r="G57" s="13"/>
      <c r="H57" s="10"/>
      <c r="I57" s="11"/>
      <c r="J57" s="11"/>
      <c r="K57" s="12"/>
      <c r="U57" s="20"/>
      <c r="V57" s="21" t="s">
        <v>27</v>
      </c>
      <c r="W57" s="22"/>
      <c r="X57" s="22"/>
      <c r="Y57" s="22"/>
      <c r="Z57" s="22"/>
      <c r="AA57" s="22"/>
      <c r="AB57" s="22"/>
      <c r="AC57" s="22"/>
      <c r="AD57" s="23"/>
      <c r="AF57" s="20"/>
      <c r="AG57" s="21" t="s">
        <v>33</v>
      </c>
      <c r="AH57" s="22"/>
      <c r="AI57" s="22"/>
      <c r="AJ57" s="22"/>
      <c r="AK57" s="22"/>
      <c r="AL57" s="22"/>
      <c r="AM57" s="22"/>
      <c r="AN57" s="22"/>
      <c r="AO57" s="23"/>
    </row>
    <row r="58" spans="1:41" ht="15" customHeight="1" thickTop="1">
      <c r="A58" s="9"/>
      <c r="B58" s="4"/>
      <c r="C58" s="5"/>
      <c r="D58" s="5"/>
      <c r="E58" s="6"/>
      <c r="F58" s="4"/>
      <c r="G58" s="9"/>
      <c r="H58" s="4"/>
      <c r="I58" s="5"/>
      <c r="J58" s="5"/>
      <c r="K58" s="6"/>
      <c r="U58" s="24"/>
      <c r="V58" s="25" t="s">
        <v>14</v>
      </c>
      <c r="W58" s="26" t="s">
        <v>21</v>
      </c>
      <c r="X58" s="25" t="s">
        <v>15</v>
      </c>
      <c r="Y58" s="25" t="s">
        <v>16</v>
      </c>
      <c r="Z58" s="25" t="s">
        <v>17</v>
      </c>
      <c r="AA58" s="25" t="s">
        <v>18</v>
      </c>
      <c r="AB58" s="25" t="s">
        <v>19</v>
      </c>
      <c r="AC58" s="25" t="s">
        <v>20</v>
      </c>
      <c r="AD58" s="26" t="s">
        <v>22</v>
      </c>
      <c r="AF58" s="24"/>
      <c r="AG58" s="25" t="s">
        <v>14</v>
      </c>
      <c r="AH58" s="26" t="s">
        <v>21</v>
      </c>
      <c r="AI58" s="25" t="s">
        <v>15</v>
      </c>
      <c r="AJ58" s="25" t="s">
        <v>16</v>
      </c>
      <c r="AK58" s="25" t="s">
        <v>17</v>
      </c>
      <c r="AL58" s="25" t="s">
        <v>18</v>
      </c>
      <c r="AM58" s="25" t="s">
        <v>19</v>
      </c>
      <c r="AN58" s="25" t="s">
        <v>20</v>
      </c>
      <c r="AO58" s="26" t="s">
        <v>22</v>
      </c>
    </row>
    <row r="59" spans="1:41" ht="15" customHeight="1">
      <c r="A59" s="7">
        <f>+A47+7</f>
        <v>42672</v>
      </c>
      <c r="B59" s="4" t="s">
        <v>6</v>
      </c>
      <c r="C59" s="4" t="s">
        <v>13</v>
      </c>
      <c r="D59" s="5"/>
      <c r="E59" s="6"/>
      <c r="F59" s="4"/>
      <c r="G59" s="7">
        <f>+A59</f>
        <v>42672</v>
      </c>
      <c r="H59" s="4" t="s">
        <v>6</v>
      </c>
      <c r="I59" s="4" t="s">
        <v>11</v>
      </c>
      <c r="J59" s="5"/>
      <c r="K59" s="6"/>
      <c r="U59" s="27">
        <v>1</v>
      </c>
      <c r="V59" s="27"/>
      <c r="W59" s="27"/>
      <c r="X59" s="27"/>
      <c r="Y59" s="27"/>
      <c r="Z59" s="27"/>
      <c r="AA59" s="27"/>
      <c r="AB59" s="27"/>
      <c r="AC59" s="27">
        <f t="shared" ref="AC59:AC67" si="12">+AA59-AB59</f>
        <v>0</v>
      </c>
      <c r="AD59" s="27"/>
      <c r="AF59" s="27">
        <v>1</v>
      </c>
      <c r="AG59" s="27"/>
      <c r="AH59" s="27"/>
      <c r="AI59" s="27"/>
      <c r="AJ59" s="27"/>
      <c r="AK59" s="27"/>
      <c r="AL59" s="27"/>
      <c r="AM59" s="27"/>
      <c r="AN59" s="27">
        <f t="shared" ref="AN59:AN67" si="13">+AL59-AM59</f>
        <v>0</v>
      </c>
      <c r="AO59" s="27"/>
    </row>
    <row r="60" spans="1:41" ht="15" customHeight="1" thickBot="1">
      <c r="A60" s="9"/>
      <c r="B60" s="4"/>
      <c r="C60" s="5"/>
      <c r="D60" s="5"/>
      <c r="E60" s="6"/>
      <c r="F60" s="4"/>
      <c r="G60" s="9"/>
      <c r="H60" s="4"/>
      <c r="I60" s="5"/>
      <c r="J60" s="5"/>
      <c r="K60" s="6"/>
      <c r="U60" s="27">
        <f t="shared" ref="U60:U67" si="14">+U59+1</f>
        <v>2</v>
      </c>
      <c r="V60" s="27"/>
      <c r="W60" s="27"/>
      <c r="X60" s="27"/>
      <c r="Y60" s="27"/>
      <c r="Z60" s="27"/>
      <c r="AA60" s="27"/>
      <c r="AB60" s="27"/>
      <c r="AC60" s="27">
        <f t="shared" si="12"/>
        <v>0</v>
      </c>
      <c r="AD60" s="27"/>
      <c r="AF60" s="27">
        <f t="shared" ref="AF60:AF67" si="15">+AF59+1</f>
        <v>2</v>
      </c>
      <c r="AG60" s="27"/>
      <c r="AH60" s="27"/>
      <c r="AI60" s="27"/>
      <c r="AJ60" s="27"/>
      <c r="AK60" s="27"/>
      <c r="AL60" s="27"/>
      <c r="AM60" s="27"/>
      <c r="AN60" s="27">
        <f t="shared" si="13"/>
        <v>0</v>
      </c>
      <c r="AO60" s="27"/>
    </row>
    <row r="61" spans="1:41" ht="15" customHeight="1" thickBot="1">
      <c r="A61" s="9" t="s">
        <v>12</v>
      </c>
      <c r="B61" s="4" t="str">
        <f>+A5</f>
        <v>O.Ersoy Mali Yıldızlar</v>
      </c>
      <c r="C61" s="5"/>
      <c r="D61" s="5"/>
      <c r="E61" s="6" t="str">
        <f>+A7</f>
        <v>3568 Bursaspor</v>
      </c>
      <c r="F61" s="4"/>
      <c r="G61" s="9" t="s">
        <v>12</v>
      </c>
      <c r="H61" s="4" t="str">
        <f>+B5</f>
        <v>Matrahsızlar</v>
      </c>
      <c r="I61" s="5"/>
      <c r="J61" s="5"/>
      <c r="K61" s="6" t="str">
        <f>+B7</f>
        <v>Gemlik Cumhuriyeti</v>
      </c>
      <c r="M61" s="36">
        <v>4</v>
      </c>
      <c r="N61" s="36">
        <v>6</v>
      </c>
      <c r="U61" s="27">
        <f t="shared" si="14"/>
        <v>3</v>
      </c>
      <c r="V61" s="27"/>
      <c r="W61" s="27"/>
      <c r="X61" s="27"/>
      <c r="Y61" s="27"/>
      <c r="Z61" s="27"/>
      <c r="AA61" s="27"/>
      <c r="AB61" s="27"/>
      <c r="AC61" s="27">
        <f t="shared" si="12"/>
        <v>0</v>
      </c>
      <c r="AD61" s="27"/>
      <c r="AF61" s="27">
        <f t="shared" si="15"/>
        <v>3</v>
      </c>
      <c r="AG61" s="27"/>
      <c r="AH61" s="27"/>
      <c r="AI61" s="27"/>
      <c r="AJ61" s="27"/>
      <c r="AK61" s="27"/>
      <c r="AL61" s="27"/>
      <c r="AM61" s="27"/>
      <c r="AN61" s="27">
        <f t="shared" si="13"/>
        <v>0</v>
      </c>
      <c r="AO61" s="27"/>
    </row>
    <row r="62" spans="1:41" ht="15" customHeight="1" thickBot="1">
      <c r="A62" s="9" t="s">
        <v>10</v>
      </c>
      <c r="B62" s="4" t="str">
        <f>+A8</f>
        <v>F-Uşaklar</v>
      </c>
      <c r="C62" s="5"/>
      <c r="D62" s="5"/>
      <c r="E62" s="6" t="str">
        <f>+A4</f>
        <v>Karacabey</v>
      </c>
      <c r="F62" s="4"/>
      <c r="G62" s="9" t="s">
        <v>10</v>
      </c>
      <c r="H62" s="4" t="str">
        <f>+B8</f>
        <v>Fırtınaspor</v>
      </c>
      <c r="I62" s="5"/>
      <c r="J62" s="5"/>
      <c r="K62" s="6" t="str">
        <f>+B4</f>
        <v>Atletik Müşavir</v>
      </c>
      <c r="M62" s="36">
        <v>3</v>
      </c>
      <c r="N62" s="36">
        <v>1</v>
      </c>
      <c r="U62" s="27">
        <f t="shared" si="14"/>
        <v>4</v>
      </c>
      <c r="V62" s="27"/>
      <c r="W62" s="27"/>
      <c r="X62" s="27"/>
      <c r="Y62" s="27"/>
      <c r="Z62" s="27"/>
      <c r="AA62" s="27"/>
      <c r="AB62" s="27"/>
      <c r="AC62" s="27">
        <f t="shared" si="12"/>
        <v>0</v>
      </c>
      <c r="AD62" s="27"/>
      <c r="AF62" s="27">
        <f t="shared" si="15"/>
        <v>4</v>
      </c>
      <c r="AG62" s="27"/>
      <c r="AH62" s="27"/>
      <c r="AI62" s="27"/>
      <c r="AJ62" s="27"/>
      <c r="AK62" s="27"/>
      <c r="AL62" s="27"/>
      <c r="AM62" s="27"/>
      <c r="AN62" s="27">
        <f t="shared" si="13"/>
        <v>0</v>
      </c>
      <c r="AO62" s="27"/>
    </row>
    <row r="63" spans="1:41" ht="15" customHeight="1" thickBot="1">
      <c r="A63" s="9" t="s">
        <v>1</v>
      </c>
      <c r="B63" s="4" t="str">
        <f>+A3</f>
        <v>Altın Mizan</v>
      </c>
      <c r="C63" s="5"/>
      <c r="D63" s="5"/>
      <c r="E63" s="6" t="str">
        <f>+A9</f>
        <v>Denetim</v>
      </c>
      <c r="F63" s="4"/>
      <c r="G63" s="9" t="s">
        <v>1</v>
      </c>
      <c r="H63" s="4" t="str">
        <f>+B3</f>
        <v>1299 Osmanlı</v>
      </c>
      <c r="I63" s="5"/>
      <c r="J63" s="5"/>
      <c r="K63" s="6" t="str">
        <f>+B9</f>
        <v>Kollektif spor</v>
      </c>
      <c r="M63" s="36">
        <v>8</v>
      </c>
      <c r="N63" s="36">
        <v>7</v>
      </c>
      <c r="U63" s="23">
        <f t="shared" si="14"/>
        <v>5</v>
      </c>
      <c r="V63" s="23"/>
      <c r="W63" s="23"/>
      <c r="X63" s="23"/>
      <c r="Y63" s="23"/>
      <c r="Z63" s="23"/>
      <c r="AA63" s="23"/>
      <c r="AB63" s="23"/>
      <c r="AC63" s="23">
        <f t="shared" si="12"/>
        <v>0</v>
      </c>
      <c r="AD63" s="23"/>
      <c r="AF63" s="23">
        <f t="shared" si="15"/>
        <v>5</v>
      </c>
      <c r="AG63" s="23"/>
      <c r="AH63" s="23"/>
      <c r="AI63" s="23"/>
      <c r="AJ63" s="23"/>
      <c r="AK63" s="23"/>
      <c r="AL63" s="23"/>
      <c r="AM63" s="23"/>
      <c r="AN63" s="23">
        <f t="shared" si="13"/>
        <v>0</v>
      </c>
      <c r="AO63" s="23"/>
    </row>
    <row r="64" spans="1:41" ht="15" customHeight="1" thickBot="1">
      <c r="A64" s="9" t="s">
        <v>37</v>
      </c>
      <c r="B64" s="4" t="str">
        <f>+A1</f>
        <v>Mali Çözüm</v>
      </c>
      <c r="C64" s="5"/>
      <c r="D64" s="5"/>
      <c r="E64" s="6" t="str">
        <f>+A2</f>
        <v>1326 Yeşil İnciler</v>
      </c>
      <c r="F64" s="4"/>
      <c r="G64" s="9" t="s">
        <v>37</v>
      </c>
      <c r="H64" s="4" t="str">
        <f>+B1</f>
        <v>Tek düzen</v>
      </c>
      <c r="I64" s="5"/>
      <c r="J64" s="5"/>
      <c r="K64" s="6" t="str">
        <f>+B2</f>
        <v>Mavi Yıldızlar</v>
      </c>
      <c r="M64" s="36">
        <v>2</v>
      </c>
      <c r="N64" s="36">
        <v>5</v>
      </c>
      <c r="U64" s="23">
        <f t="shared" si="14"/>
        <v>6</v>
      </c>
      <c r="V64" s="23"/>
      <c r="W64" s="23"/>
      <c r="X64" s="23"/>
      <c r="Y64" s="23"/>
      <c r="Z64" s="23"/>
      <c r="AA64" s="23"/>
      <c r="AB64" s="23"/>
      <c r="AC64" s="23">
        <f t="shared" si="12"/>
        <v>0</v>
      </c>
      <c r="AD64" s="23"/>
      <c r="AF64" s="23">
        <f t="shared" si="15"/>
        <v>6</v>
      </c>
      <c r="AG64" s="23"/>
      <c r="AH64" s="23"/>
      <c r="AI64" s="23"/>
      <c r="AJ64" s="23"/>
      <c r="AK64" s="23"/>
      <c r="AL64" s="23"/>
      <c r="AM64" s="23"/>
      <c r="AN64" s="23">
        <f t="shared" si="13"/>
        <v>0</v>
      </c>
      <c r="AO64" s="23"/>
    </row>
    <row r="65" spans="1:41" ht="15" customHeight="1" thickBot="1">
      <c r="A65" s="9"/>
      <c r="B65" s="4"/>
      <c r="C65" s="5"/>
      <c r="D65" s="5"/>
      <c r="E65" s="6"/>
      <c r="F65" s="4"/>
      <c r="G65" s="9"/>
      <c r="H65" s="4"/>
      <c r="I65" s="5"/>
      <c r="J65" s="5"/>
      <c r="K65" s="6"/>
      <c r="M65" s="37"/>
      <c r="N65" s="39"/>
      <c r="U65" s="23">
        <f t="shared" si="14"/>
        <v>7</v>
      </c>
      <c r="V65" s="23"/>
      <c r="W65" s="23"/>
      <c r="X65" s="23"/>
      <c r="Y65" s="23"/>
      <c r="Z65" s="23"/>
      <c r="AA65" s="23"/>
      <c r="AB65" s="23"/>
      <c r="AC65" s="23">
        <f t="shared" si="12"/>
        <v>0</v>
      </c>
      <c r="AD65" s="23"/>
      <c r="AF65" s="23">
        <f t="shared" si="15"/>
        <v>7</v>
      </c>
      <c r="AG65" s="23"/>
      <c r="AH65" s="23"/>
      <c r="AI65" s="23"/>
      <c r="AJ65" s="23"/>
      <c r="AK65" s="23"/>
      <c r="AL65" s="23"/>
      <c r="AM65" s="23"/>
      <c r="AN65" s="23">
        <f t="shared" si="13"/>
        <v>0</v>
      </c>
      <c r="AO65" s="23"/>
    </row>
    <row r="66" spans="1:41" ht="15" customHeight="1">
      <c r="A66" s="9" t="s">
        <v>39</v>
      </c>
      <c r="B66" s="1" t="str">
        <f>+A6</f>
        <v>Reeskont City</v>
      </c>
      <c r="F66" s="4"/>
      <c r="G66" s="9" t="s">
        <v>39</v>
      </c>
      <c r="H66" s="4" t="str">
        <f>+B6</f>
        <v>Dönen Varlıklar</v>
      </c>
      <c r="I66" s="5"/>
      <c r="J66" s="5"/>
      <c r="K66" s="6"/>
      <c r="M66" s="41"/>
      <c r="N66" s="41"/>
      <c r="U66" s="23">
        <f t="shared" si="14"/>
        <v>8</v>
      </c>
      <c r="V66" s="23"/>
      <c r="W66" s="23"/>
      <c r="X66" s="23"/>
      <c r="Y66" s="23"/>
      <c r="Z66" s="23"/>
      <c r="AA66" s="23"/>
      <c r="AB66" s="23"/>
      <c r="AC66" s="23">
        <f t="shared" si="12"/>
        <v>0</v>
      </c>
      <c r="AD66" s="23"/>
      <c r="AF66" s="23">
        <f t="shared" si="15"/>
        <v>8</v>
      </c>
      <c r="AG66" s="23"/>
      <c r="AH66" s="23"/>
      <c r="AI66" s="23"/>
      <c r="AJ66" s="23"/>
      <c r="AK66" s="23"/>
      <c r="AL66" s="23"/>
      <c r="AM66" s="23"/>
      <c r="AN66" s="23">
        <f t="shared" si="13"/>
        <v>0</v>
      </c>
      <c r="AO66" s="23"/>
    </row>
    <row r="67" spans="1:41" ht="15" customHeight="1">
      <c r="A67" s="9"/>
      <c r="B67" s="4"/>
      <c r="C67" s="5"/>
      <c r="D67" s="5"/>
      <c r="E67" s="6"/>
      <c r="F67" s="4"/>
      <c r="G67" s="9"/>
      <c r="H67" s="4"/>
      <c r="I67" s="5"/>
      <c r="J67" s="5"/>
      <c r="K67" s="6"/>
      <c r="M67" s="41"/>
      <c r="N67" s="41"/>
      <c r="U67" s="23">
        <f t="shared" si="14"/>
        <v>9</v>
      </c>
      <c r="V67" s="23"/>
      <c r="W67" s="23"/>
      <c r="X67" s="23"/>
      <c r="Y67" s="23"/>
      <c r="Z67" s="23"/>
      <c r="AA67" s="23"/>
      <c r="AB67" s="23"/>
      <c r="AC67" s="23">
        <f t="shared" si="12"/>
        <v>0</v>
      </c>
      <c r="AD67" s="23"/>
      <c r="AF67" s="23">
        <f t="shared" si="15"/>
        <v>9</v>
      </c>
      <c r="AG67" s="23"/>
      <c r="AH67" s="23"/>
      <c r="AI67" s="23"/>
      <c r="AJ67" s="23"/>
      <c r="AK67" s="23"/>
      <c r="AL67" s="23"/>
      <c r="AM67" s="23"/>
      <c r="AN67" s="23">
        <f t="shared" si="13"/>
        <v>0</v>
      </c>
      <c r="AO67" s="23"/>
    </row>
    <row r="68" spans="1:41" ht="15" customHeight="1" thickBot="1">
      <c r="A68" s="9"/>
      <c r="B68" s="4"/>
      <c r="C68" s="5"/>
      <c r="D68" s="5"/>
      <c r="E68" s="6"/>
      <c r="F68" s="4"/>
      <c r="G68" s="9"/>
      <c r="H68" s="4"/>
      <c r="I68" s="5"/>
      <c r="J68" s="5"/>
      <c r="K68" s="6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s="4" customFormat="1" ht="15" customHeight="1" thickTop="1" thickBot="1">
      <c r="A69" s="17"/>
      <c r="B69" s="14"/>
      <c r="C69" s="15"/>
      <c r="D69" s="15"/>
      <c r="E69" s="16"/>
      <c r="F69" s="14"/>
      <c r="G69" s="17"/>
      <c r="H69" s="14"/>
      <c r="I69" s="15"/>
      <c r="J69" s="15"/>
      <c r="K69" s="16"/>
      <c r="O69" s="1"/>
      <c r="P69" s="1"/>
      <c r="Q69" s="1"/>
      <c r="R69" s="1"/>
      <c r="S69" s="1"/>
      <c r="T69" s="1"/>
      <c r="U69" s="20"/>
      <c r="V69" s="21" t="s">
        <v>28</v>
      </c>
      <c r="W69" s="22"/>
      <c r="X69" s="22"/>
      <c r="Y69" s="22"/>
      <c r="Z69" s="22"/>
      <c r="AA69" s="22"/>
      <c r="AB69" s="22"/>
      <c r="AC69" s="22"/>
      <c r="AD69" s="23"/>
      <c r="AE69" s="1"/>
      <c r="AF69" s="20"/>
      <c r="AG69" s="21" t="s">
        <v>34</v>
      </c>
      <c r="AH69" s="22"/>
      <c r="AI69" s="22"/>
      <c r="AJ69" s="22"/>
      <c r="AK69" s="22"/>
      <c r="AL69" s="22"/>
      <c r="AM69" s="22"/>
      <c r="AN69" s="22"/>
      <c r="AO69" s="23"/>
    </row>
    <row r="70" spans="1:41" ht="15" customHeight="1" thickTop="1">
      <c r="A70" s="9"/>
      <c r="B70" s="4"/>
      <c r="C70" s="5"/>
      <c r="D70" s="5"/>
      <c r="E70" s="6"/>
      <c r="F70" s="4"/>
      <c r="G70" s="9"/>
      <c r="H70" s="4"/>
      <c r="I70" s="5"/>
      <c r="J70" s="5"/>
      <c r="K70" s="6"/>
      <c r="U70" s="24"/>
      <c r="V70" s="25" t="s">
        <v>14</v>
      </c>
      <c r="W70" s="26" t="s">
        <v>21</v>
      </c>
      <c r="X70" s="25" t="s">
        <v>15</v>
      </c>
      <c r="Y70" s="25" t="s">
        <v>16</v>
      </c>
      <c r="Z70" s="25" t="s">
        <v>17</v>
      </c>
      <c r="AA70" s="25" t="s">
        <v>18</v>
      </c>
      <c r="AB70" s="25" t="s">
        <v>19</v>
      </c>
      <c r="AC70" s="25" t="s">
        <v>20</v>
      </c>
      <c r="AD70" s="26" t="s">
        <v>22</v>
      </c>
      <c r="AF70" s="24"/>
      <c r="AG70" s="25" t="s">
        <v>14</v>
      </c>
      <c r="AH70" s="26" t="s">
        <v>21</v>
      </c>
      <c r="AI70" s="25" t="s">
        <v>15</v>
      </c>
      <c r="AJ70" s="25" t="s">
        <v>16</v>
      </c>
      <c r="AK70" s="25" t="s">
        <v>17</v>
      </c>
      <c r="AL70" s="25" t="s">
        <v>18</v>
      </c>
      <c r="AM70" s="25" t="s">
        <v>19</v>
      </c>
      <c r="AN70" s="25" t="s">
        <v>20</v>
      </c>
      <c r="AO70" s="26" t="s">
        <v>22</v>
      </c>
    </row>
    <row r="71" spans="1:41" ht="15" customHeight="1">
      <c r="A71" s="7">
        <f>+A59+7</f>
        <v>42679</v>
      </c>
      <c r="B71" s="4" t="s">
        <v>7</v>
      </c>
      <c r="C71" s="4" t="s">
        <v>11</v>
      </c>
      <c r="D71" s="5"/>
      <c r="E71" s="6"/>
      <c r="F71" s="4"/>
      <c r="G71" s="7">
        <f>+A71</f>
        <v>42679</v>
      </c>
      <c r="H71" s="4" t="s">
        <v>7</v>
      </c>
      <c r="I71" s="4" t="s">
        <v>13</v>
      </c>
      <c r="J71" s="5"/>
      <c r="K71" s="6"/>
      <c r="U71" s="27">
        <v>1</v>
      </c>
      <c r="V71" s="27"/>
      <c r="W71" s="27"/>
      <c r="X71" s="27"/>
      <c r="Y71" s="27"/>
      <c r="Z71" s="27"/>
      <c r="AA71" s="27"/>
      <c r="AB71" s="27"/>
      <c r="AC71" s="27">
        <f t="shared" ref="AC71:AC79" si="16">+AA71-AB71</f>
        <v>0</v>
      </c>
      <c r="AD71" s="27"/>
      <c r="AF71" s="27">
        <v>1</v>
      </c>
      <c r="AG71" s="27"/>
      <c r="AH71" s="27"/>
      <c r="AI71" s="27"/>
      <c r="AJ71" s="27"/>
      <c r="AK71" s="27"/>
      <c r="AL71" s="27"/>
      <c r="AM71" s="27"/>
      <c r="AN71" s="27">
        <f t="shared" ref="AN71:AN79" si="17">+AL71-AM71</f>
        <v>0</v>
      </c>
      <c r="AO71" s="27"/>
    </row>
    <row r="72" spans="1:41" ht="15" customHeight="1" thickBot="1">
      <c r="A72" s="9"/>
      <c r="B72" s="4"/>
      <c r="C72" s="5"/>
      <c r="D72" s="5"/>
      <c r="E72" s="6"/>
      <c r="F72" s="4"/>
      <c r="G72" s="9"/>
      <c r="H72" s="4"/>
      <c r="I72" s="5"/>
      <c r="J72" s="5"/>
      <c r="K72" s="6"/>
      <c r="U72" s="27">
        <f t="shared" ref="U72:U79" si="18">+U71+1</f>
        <v>2</v>
      </c>
      <c r="V72" s="27"/>
      <c r="W72" s="27"/>
      <c r="X72" s="27"/>
      <c r="Y72" s="27"/>
      <c r="Z72" s="27"/>
      <c r="AA72" s="27"/>
      <c r="AB72" s="27"/>
      <c r="AC72" s="27">
        <f t="shared" si="16"/>
        <v>0</v>
      </c>
      <c r="AD72" s="27"/>
      <c r="AF72" s="27">
        <f t="shared" ref="AF72:AF79" si="19">+AF71+1</f>
        <v>2</v>
      </c>
      <c r="AG72" s="27"/>
      <c r="AH72" s="27"/>
      <c r="AI72" s="27"/>
      <c r="AJ72" s="27"/>
      <c r="AK72" s="27"/>
      <c r="AL72" s="27"/>
      <c r="AM72" s="27"/>
      <c r="AN72" s="27">
        <f t="shared" si="17"/>
        <v>0</v>
      </c>
      <c r="AO72" s="27"/>
    </row>
    <row r="73" spans="1:41" ht="15" customHeight="1" thickBot="1">
      <c r="A73" s="9" t="s">
        <v>12</v>
      </c>
      <c r="B73" s="4" t="str">
        <f>+A4</f>
        <v>Karacabey</v>
      </c>
      <c r="C73" s="5"/>
      <c r="D73" s="5"/>
      <c r="E73" s="6" t="str">
        <f>+A6</f>
        <v>Reeskont City</v>
      </c>
      <c r="F73" s="4"/>
      <c r="G73" s="9" t="s">
        <v>12</v>
      </c>
      <c r="H73" s="4" t="str">
        <f>+B4</f>
        <v>Atletik Müşavir</v>
      </c>
      <c r="I73" s="5"/>
      <c r="J73" s="5"/>
      <c r="K73" s="6" t="str">
        <f>+B6</f>
        <v>Dönen Varlıklar</v>
      </c>
      <c r="M73" s="36">
        <v>2</v>
      </c>
      <c r="N73" s="36">
        <v>1</v>
      </c>
      <c r="U73" s="27">
        <f t="shared" si="18"/>
        <v>3</v>
      </c>
      <c r="V73" s="27"/>
      <c r="W73" s="27"/>
      <c r="X73" s="27"/>
      <c r="Y73" s="27"/>
      <c r="Z73" s="27"/>
      <c r="AA73" s="27"/>
      <c r="AB73" s="27"/>
      <c r="AC73" s="27">
        <f t="shared" si="16"/>
        <v>0</v>
      </c>
      <c r="AD73" s="27"/>
      <c r="AF73" s="27">
        <f t="shared" si="19"/>
        <v>3</v>
      </c>
      <c r="AG73" s="27"/>
      <c r="AH73" s="27"/>
      <c r="AI73" s="27"/>
      <c r="AJ73" s="27"/>
      <c r="AK73" s="27"/>
      <c r="AL73" s="27"/>
      <c r="AM73" s="27"/>
      <c r="AN73" s="27">
        <f t="shared" si="17"/>
        <v>0</v>
      </c>
      <c r="AO73" s="27"/>
    </row>
    <row r="74" spans="1:41" ht="15" customHeight="1" thickBot="1">
      <c r="A74" s="9" t="s">
        <v>10</v>
      </c>
      <c r="B74" s="4" t="str">
        <f>+A7</f>
        <v>3568 Bursaspor</v>
      </c>
      <c r="C74" s="5"/>
      <c r="D74" s="5"/>
      <c r="E74" s="6" t="str">
        <f>+A3</f>
        <v>Altın Mizan</v>
      </c>
      <c r="F74" s="4"/>
      <c r="G74" s="9" t="s">
        <v>10</v>
      </c>
      <c r="H74" s="4" t="str">
        <f>+B7</f>
        <v>Gemlik Cumhuriyeti</v>
      </c>
      <c r="I74" s="5"/>
      <c r="J74" s="5"/>
      <c r="K74" s="6" t="str">
        <f>+B3</f>
        <v>1299 Osmanlı</v>
      </c>
      <c r="M74" s="36">
        <v>8</v>
      </c>
      <c r="N74" s="36">
        <v>5</v>
      </c>
      <c r="U74" s="27">
        <f t="shared" si="18"/>
        <v>4</v>
      </c>
      <c r="V74" s="27"/>
      <c r="W74" s="27"/>
      <c r="X74" s="27"/>
      <c r="Y74" s="27"/>
      <c r="Z74" s="27"/>
      <c r="AA74" s="27"/>
      <c r="AB74" s="27"/>
      <c r="AC74" s="27">
        <f t="shared" si="16"/>
        <v>0</v>
      </c>
      <c r="AD74" s="27"/>
      <c r="AF74" s="27">
        <f t="shared" si="19"/>
        <v>4</v>
      </c>
      <c r="AG74" s="27"/>
      <c r="AH74" s="27"/>
      <c r="AI74" s="27"/>
      <c r="AJ74" s="27"/>
      <c r="AK74" s="27"/>
      <c r="AL74" s="27"/>
      <c r="AM74" s="27"/>
      <c r="AN74" s="27">
        <f t="shared" si="17"/>
        <v>0</v>
      </c>
      <c r="AO74" s="27"/>
    </row>
    <row r="75" spans="1:41" ht="15" customHeight="1" thickBot="1">
      <c r="A75" s="9" t="s">
        <v>1</v>
      </c>
      <c r="B75" s="4" t="str">
        <f>+A2</f>
        <v>1326 Yeşil İnciler</v>
      </c>
      <c r="C75" s="5"/>
      <c r="D75" s="5"/>
      <c r="E75" s="6" t="str">
        <f>+A8</f>
        <v>F-Uşaklar</v>
      </c>
      <c r="F75" s="4"/>
      <c r="G75" s="9" t="s">
        <v>1</v>
      </c>
      <c r="H75" s="4" t="str">
        <f>+B2</f>
        <v>Mavi Yıldızlar</v>
      </c>
      <c r="I75" s="5"/>
      <c r="J75" s="5"/>
      <c r="K75" s="6" t="str">
        <f>+B8</f>
        <v>Fırtınaspor</v>
      </c>
      <c r="M75" s="36">
        <v>3</v>
      </c>
      <c r="N75" s="36">
        <v>4</v>
      </c>
      <c r="U75" s="23">
        <f t="shared" si="18"/>
        <v>5</v>
      </c>
      <c r="V75" s="23"/>
      <c r="W75" s="23"/>
      <c r="X75" s="23"/>
      <c r="Y75" s="23"/>
      <c r="Z75" s="23"/>
      <c r="AA75" s="23"/>
      <c r="AB75" s="23"/>
      <c r="AC75" s="23">
        <f t="shared" si="16"/>
        <v>0</v>
      </c>
      <c r="AD75" s="23"/>
      <c r="AF75" s="23">
        <f t="shared" si="19"/>
        <v>5</v>
      </c>
      <c r="AG75" s="23"/>
      <c r="AH75" s="23"/>
      <c r="AI75" s="23"/>
      <c r="AJ75" s="23"/>
      <c r="AK75" s="23"/>
      <c r="AL75" s="23"/>
      <c r="AM75" s="23"/>
      <c r="AN75" s="23">
        <f t="shared" si="17"/>
        <v>0</v>
      </c>
      <c r="AO75" s="23"/>
    </row>
    <row r="76" spans="1:41" ht="15" customHeight="1" thickBot="1">
      <c r="A76" s="9" t="s">
        <v>37</v>
      </c>
      <c r="B76" s="4" t="str">
        <f>+A9</f>
        <v>Denetim</v>
      </c>
      <c r="C76" s="5"/>
      <c r="D76" s="5"/>
      <c r="E76" s="6" t="str">
        <f>+A1</f>
        <v>Mali Çözüm</v>
      </c>
      <c r="F76" s="4"/>
      <c r="G76" s="9" t="s">
        <v>37</v>
      </c>
      <c r="H76" s="4" t="str">
        <f>+B9</f>
        <v>Kollektif spor</v>
      </c>
      <c r="I76" s="5"/>
      <c r="J76" s="5"/>
      <c r="K76" s="6" t="str">
        <f>+B1</f>
        <v>Tek düzen</v>
      </c>
      <c r="M76" s="36">
        <v>7</v>
      </c>
      <c r="N76" s="36">
        <v>6</v>
      </c>
      <c r="U76" s="23">
        <f t="shared" si="18"/>
        <v>6</v>
      </c>
      <c r="V76" s="23"/>
      <c r="W76" s="23"/>
      <c r="X76" s="23"/>
      <c r="Y76" s="23"/>
      <c r="Z76" s="23"/>
      <c r="AA76" s="23"/>
      <c r="AB76" s="23"/>
      <c r="AC76" s="23">
        <f t="shared" si="16"/>
        <v>0</v>
      </c>
      <c r="AD76" s="23"/>
      <c r="AF76" s="23">
        <f t="shared" si="19"/>
        <v>6</v>
      </c>
      <c r="AG76" s="23"/>
      <c r="AH76" s="23"/>
      <c r="AI76" s="23"/>
      <c r="AJ76" s="23"/>
      <c r="AK76" s="23"/>
      <c r="AL76" s="23"/>
      <c r="AM76" s="23"/>
      <c r="AN76" s="23">
        <f t="shared" si="17"/>
        <v>0</v>
      </c>
      <c r="AO76" s="23"/>
    </row>
    <row r="77" spans="1:41" ht="15" customHeight="1" thickBot="1">
      <c r="A77" s="9"/>
      <c r="B77" s="4"/>
      <c r="C77" s="5"/>
      <c r="D77" s="5"/>
      <c r="E77" s="6"/>
      <c r="F77" s="4"/>
      <c r="G77" s="9"/>
      <c r="H77" s="4"/>
      <c r="I77" s="5"/>
      <c r="J77" s="5"/>
      <c r="K77" s="6"/>
      <c r="M77" s="37"/>
      <c r="N77" s="39"/>
      <c r="U77" s="23">
        <f t="shared" si="18"/>
        <v>7</v>
      </c>
      <c r="V77" s="23"/>
      <c r="W77" s="23"/>
      <c r="X77" s="23"/>
      <c r="Y77" s="23"/>
      <c r="Z77" s="23"/>
      <c r="AA77" s="23"/>
      <c r="AB77" s="23"/>
      <c r="AC77" s="23">
        <f t="shared" si="16"/>
        <v>0</v>
      </c>
      <c r="AD77" s="23"/>
      <c r="AF77" s="23">
        <f t="shared" si="19"/>
        <v>7</v>
      </c>
      <c r="AG77" s="23"/>
      <c r="AH77" s="23"/>
      <c r="AI77" s="23"/>
      <c r="AJ77" s="23"/>
      <c r="AK77" s="23"/>
      <c r="AL77" s="23"/>
      <c r="AM77" s="23"/>
      <c r="AN77" s="23">
        <f t="shared" si="17"/>
        <v>0</v>
      </c>
      <c r="AO77" s="23"/>
    </row>
    <row r="78" spans="1:41" ht="15" customHeight="1">
      <c r="A78" s="9" t="s">
        <v>39</v>
      </c>
      <c r="B78" s="4" t="str">
        <f>+A5</f>
        <v>O.Ersoy Mali Yıldızlar</v>
      </c>
      <c r="C78" s="5"/>
      <c r="D78" s="5"/>
      <c r="E78" s="6"/>
      <c r="F78" s="4"/>
      <c r="G78" s="9" t="s">
        <v>39</v>
      </c>
      <c r="H78" s="4" t="str">
        <f>+B5</f>
        <v>Matrahsızlar</v>
      </c>
      <c r="I78" s="5"/>
      <c r="J78" s="5"/>
      <c r="K78" s="6"/>
      <c r="M78" s="41"/>
      <c r="N78" s="41"/>
      <c r="U78" s="23">
        <f t="shared" si="18"/>
        <v>8</v>
      </c>
      <c r="V78" s="23"/>
      <c r="W78" s="23"/>
      <c r="X78" s="23"/>
      <c r="Y78" s="23"/>
      <c r="Z78" s="23"/>
      <c r="AA78" s="23"/>
      <c r="AB78" s="23"/>
      <c r="AC78" s="23">
        <f t="shared" si="16"/>
        <v>0</v>
      </c>
      <c r="AD78" s="23"/>
      <c r="AF78" s="23">
        <f t="shared" si="19"/>
        <v>8</v>
      </c>
      <c r="AG78" s="23"/>
      <c r="AH78" s="23"/>
      <c r="AI78" s="23"/>
      <c r="AJ78" s="23"/>
      <c r="AK78" s="23"/>
      <c r="AL78" s="23"/>
      <c r="AM78" s="23"/>
      <c r="AN78" s="23">
        <f t="shared" si="17"/>
        <v>0</v>
      </c>
      <c r="AO78" s="23"/>
    </row>
    <row r="79" spans="1:41" ht="15" customHeight="1">
      <c r="A79" s="9"/>
      <c r="B79" s="4"/>
      <c r="C79" s="5"/>
      <c r="D79" s="5"/>
      <c r="E79" s="6"/>
      <c r="F79" s="4"/>
      <c r="G79" s="9"/>
      <c r="H79" s="4"/>
      <c r="I79" s="5"/>
      <c r="J79" s="5"/>
      <c r="K79" s="6"/>
      <c r="M79" s="41"/>
      <c r="N79" s="41"/>
      <c r="U79" s="23">
        <f t="shared" si="18"/>
        <v>9</v>
      </c>
      <c r="V79" s="23"/>
      <c r="W79" s="23"/>
      <c r="X79" s="23"/>
      <c r="Y79" s="23"/>
      <c r="Z79" s="23"/>
      <c r="AA79" s="23"/>
      <c r="AB79" s="23"/>
      <c r="AC79" s="23">
        <f t="shared" si="16"/>
        <v>0</v>
      </c>
      <c r="AD79" s="23"/>
      <c r="AF79" s="23">
        <f t="shared" si="19"/>
        <v>9</v>
      </c>
      <c r="AG79" s="23"/>
      <c r="AH79" s="23"/>
      <c r="AI79" s="23"/>
      <c r="AJ79" s="23"/>
      <c r="AK79" s="23"/>
      <c r="AL79" s="23"/>
      <c r="AM79" s="23"/>
      <c r="AN79" s="23">
        <f t="shared" si="17"/>
        <v>0</v>
      </c>
      <c r="AO79" s="23"/>
    </row>
    <row r="80" spans="1:41" ht="15" customHeight="1" thickBot="1">
      <c r="A80" s="9"/>
      <c r="B80" s="4"/>
      <c r="C80" s="5"/>
      <c r="D80" s="5"/>
      <c r="E80" s="6"/>
      <c r="F80" s="4"/>
      <c r="G80" s="9"/>
      <c r="H80" s="4"/>
      <c r="I80" s="5"/>
      <c r="J80" s="5"/>
      <c r="K80" s="6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s="4" customFormat="1" ht="15" customHeight="1" thickTop="1" thickBot="1">
      <c r="A81" s="18"/>
      <c r="B81" s="14"/>
      <c r="C81" s="15"/>
      <c r="D81" s="15"/>
      <c r="E81" s="16"/>
      <c r="F81" s="14"/>
      <c r="G81" s="18"/>
      <c r="H81" s="14"/>
      <c r="I81" s="15"/>
      <c r="J81" s="15"/>
      <c r="K81" s="16"/>
      <c r="O81" s="1"/>
      <c r="P81" s="1"/>
      <c r="Q81" s="1"/>
      <c r="R81" s="1"/>
      <c r="S81" s="1"/>
      <c r="T81" s="1"/>
      <c r="U81" s="20"/>
      <c r="V81" s="21" t="s">
        <v>29</v>
      </c>
      <c r="W81" s="22"/>
      <c r="X81" s="22"/>
      <c r="Y81" s="22"/>
      <c r="Z81" s="22"/>
      <c r="AA81" s="22"/>
      <c r="AB81" s="22"/>
      <c r="AC81" s="22"/>
      <c r="AD81" s="23"/>
      <c r="AE81" s="1"/>
      <c r="AF81" s="20"/>
      <c r="AG81" s="21" t="s">
        <v>35</v>
      </c>
      <c r="AH81" s="22"/>
      <c r="AI81" s="22"/>
      <c r="AJ81" s="22"/>
      <c r="AK81" s="22"/>
      <c r="AL81" s="22"/>
      <c r="AM81" s="22"/>
      <c r="AN81" s="22"/>
      <c r="AO81" s="23"/>
    </row>
    <row r="82" spans="1:41" ht="15" customHeight="1" thickTop="1">
      <c r="A82" s="8"/>
      <c r="B82" s="4"/>
      <c r="C82" s="5"/>
      <c r="D82" s="5"/>
      <c r="E82" s="6"/>
      <c r="F82" s="4"/>
      <c r="G82" s="8"/>
      <c r="H82" s="4"/>
      <c r="I82" s="5"/>
      <c r="J82" s="5"/>
      <c r="K82" s="6"/>
      <c r="U82" s="24"/>
      <c r="V82" s="25" t="s">
        <v>14</v>
      </c>
      <c r="W82" s="26" t="s">
        <v>21</v>
      </c>
      <c r="X82" s="25" t="s">
        <v>15</v>
      </c>
      <c r="Y82" s="25" t="s">
        <v>16</v>
      </c>
      <c r="Z82" s="25" t="s">
        <v>17</v>
      </c>
      <c r="AA82" s="25" t="s">
        <v>18</v>
      </c>
      <c r="AB82" s="25" t="s">
        <v>19</v>
      </c>
      <c r="AC82" s="25" t="s">
        <v>20</v>
      </c>
      <c r="AD82" s="26" t="s">
        <v>22</v>
      </c>
      <c r="AF82" s="24"/>
      <c r="AG82" s="25" t="s">
        <v>14</v>
      </c>
      <c r="AH82" s="26" t="s">
        <v>21</v>
      </c>
      <c r="AI82" s="25" t="s">
        <v>15</v>
      </c>
      <c r="AJ82" s="25" t="s">
        <v>16</v>
      </c>
      <c r="AK82" s="25" t="s">
        <v>17</v>
      </c>
      <c r="AL82" s="25" t="s">
        <v>18</v>
      </c>
      <c r="AM82" s="25" t="s">
        <v>19</v>
      </c>
      <c r="AN82" s="25" t="s">
        <v>20</v>
      </c>
      <c r="AO82" s="26" t="s">
        <v>22</v>
      </c>
    </row>
    <row r="83" spans="1:41" ht="15" customHeight="1">
      <c r="A83" s="7">
        <f>+A71+7</f>
        <v>42686</v>
      </c>
      <c r="B83" s="4" t="s">
        <v>8</v>
      </c>
      <c r="C83" s="4" t="s">
        <v>13</v>
      </c>
      <c r="D83" s="5"/>
      <c r="E83" s="6"/>
      <c r="F83" s="4"/>
      <c r="G83" s="7">
        <f>+A83</f>
        <v>42686</v>
      </c>
      <c r="H83" s="4" t="s">
        <v>8</v>
      </c>
      <c r="I83" s="4" t="s">
        <v>11</v>
      </c>
      <c r="J83" s="5"/>
      <c r="K83" s="6"/>
      <c r="U83" s="27">
        <v>1</v>
      </c>
      <c r="V83" s="27"/>
      <c r="W83" s="27"/>
      <c r="X83" s="27"/>
      <c r="Y83" s="27"/>
      <c r="Z83" s="27"/>
      <c r="AA83" s="27"/>
      <c r="AB83" s="27"/>
      <c r="AC83" s="27">
        <f t="shared" ref="AC83:AC91" si="20">+AA83-AB83</f>
        <v>0</v>
      </c>
      <c r="AD83" s="27"/>
      <c r="AF83" s="27">
        <v>1</v>
      </c>
      <c r="AG83" s="27"/>
      <c r="AH83" s="27"/>
      <c r="AI83" s="27"/>
      <c r="AJ83" s="27"/>
      <c r="AK83" s="27"/>
      <c r="AL83" s="27"/>
      <c r="AM83" s="27"/>
      <c r="AN83" s="27">
        <f t="shared" ref="AN83:AN91" si="21">+AL83-AM83</f>
        <v>0</v>
      </c>
      <c r="AO83" s="27"/>
    </row>
    <row r="84" spans="1:41" ht="15" customHeight="1" thickBot="1">
      <c r="A84" s="9"/>
      <c r="B84" s="4"/>
      <c r="C84" s="5"/>
      <c r="D84" s="5"/>
      <c r="E84" s="6"/>
      <c r="F84" s="4"/>
      <c r="G84" s="9"/>
      <c r="H84" s="4"/>
      <c r="I84" s="5"/>
      <c r="J84" s="5"/>
      <c r="K84" s="6"/>
      <c r="U84" s="27">
        <f t="shared" ref="U84:U91" si="22">+U83+1</f>
        <v>2</v>
      </c>
      <c r="V84" s="27"/>
      <c r="W84" s="27"/>
      <c r="X84" s="27"/>
      <c r="Y84" s="27"/>
      <c r="Z84" s="27"/>
      <c r="AA84" s="27"/>
      <c r="AB84" s="27"/>
      <c r="AC84" s="27">
        <f t="shared" si="20"/>
        <v>0</v>
      </c>
      <c r="AD84" s="27"/>
      <c r="AF84" s="27">
        <f t="shared" ref="AF84:AF91" si="23">+AF83+1</f>
        <v>2</v>
      </c>
      <c r="AG84" s="27"/>
      <c r="AH84" s="27"/>
      <c r="AI84" s="27"/>
      <c r="AJ84" s="27"/>
      <c r="AK84" s="27"/>
      <c r="AL84" s="27"/>
      <c r="AM84" s="27"/>
      <c r="AN84" s="27">
        <f t="shared" si="21"/>
        <v>0</v>
      </c>
      <c r="AO84" s="27"/>
    </row>
    <row r="85" spans="1:41" ht="15" customHeight="1" thickBot="1">
      <c r="A85" s="9" t="s">
        <v>12</v>
      </c>
      <c r="B85" s="4" t="str">
        <f>+A3</f>
        <v>Altın Mizan</v>
      </c>
      <c r="C85" s="5"/>
      <c r="D85" s="5"/>
      <c r="E85" s="6" t="str">
        <f>+A5</f>
        <v>O.Ersoy Mali Yıldızlar</v>
      </c>
      <c r="F85" s="4"/>
      <c r="G85" s="9" t="s">
        <v>12</v>
      </c>
      <c r="H85" s="4" t="str">
        <f>+B3</f>
        <v>1299 Osmanlı</v>
      </c>
      <c r="I85" s="5"/>
      <c r="J85" s="5"/>
      <c r="K85" s="6" t="str">
        <f>+B5</f>
        <v>Matrahsızlar</v>
      </c>
      <c r="M85" s="36">
        <v>5</v>
      </c>
      <c r="N85" s="36">
        <v>7</v>
      </c>
      <c r="U85" s="27">
        <f t="shared" si="22"/>
        <v>3</v>
      </c>
      <c r="V85" s="27"/>
      <c r="W85" s="27"/>
      <c r="X85" s="27"/>
      <c r="Y85" s="27"/>
      <c r="Z85" s="27"/>
      <c r="AA85" s="27"/>
      <c r="AB85" s="27"/>
      <c r="AC85" s="27">
        <f t="shared" si="20"/>
        <v>0</v>
      </c>
      <c r="AD85" s="27"/>
      <c r="AF85" s="27">
        <f t="shared" si="23"/>
        <v>3</v>
      </c>
      <c r="AG85" s="27"/>
      <c r="AH85" s="27"/>
      <c r="AI85" s="27"/>
      <c r="AJ85" s="27"/>
      <c r="AK85" s="27"/>
      <c r="AL85" s="27"/>
      <c r="AM85" s="27"/>
      <c r="AN85" s="27">
        <f t="shared" si="21"/>
        <v>0</v>
      </c>
      <c r="AO85" s="27"/>
    </row>
    <row r="86" spans="1:41" ht="15" customHeight="1" thickBot="1">
      <c r="A86" s="9" t="s">
        <v>10</v>
      </c>
      <c r="B86" s="4" t="str">
        <f>+A6</f>
        <v>Reeskont City</v>
      </c>
      <c r="C86" s="5"/>
      <c r="D86" s="5"/>
      <c r="E86" s="6" t="str">
        <f>+A2</f>
        <v>1326 Yeşil İnciler</v>
      </c>
      <c r="F86" s="4"/>
      <c r="G86" s="9" t="s">
        <v>10</v>
      </c>
      <c r="H86" s="4" t="str">
        <f>+B6</f>
        <v>Dönen Varlıklar</v>
      </c>
      <c r="I86" s="5"/>
      <c r="J86" s="5"/>
      <c r="K86" s="6" t="str">
        <f>+B2</f>
        <v>Mavi Yıldızlar</v>
      </c>
      <c r="M86" s="36">
        <v>8</v>
      </c>
      <c r="N86" s="36">
        <v>3</v>
      </c>
      <c r="U86" s="27">
        <f t="shared" si="22"/>
        <v>4</v>
      </c>
      <c r="V86" s="27"/>
      <c r="W86" s="27"/>
      <c r="X86" s="27"/>
      <c r="Y86" s="27"/>
      <c r="Z86" s="27"/>
      <c r="AA86" s="27"/>
      <c r="AB86" s="27"/>
      <c r="AC86" s="27">
        <f t="shared" si="20"/>
        <v>0</v>
      </c>
      <c r="AD86" s="27"/>
      <c r="AF86" s="27">
        <f t="shared" si="23"/>
        <v>4</v>
      </c>
      <c r="AG86" s="27"/>
      <c r="AH86" s="27"/>
      <c r="AI86" s="27"/>
      <c r="AJ86" s="27"/>
      <c r="AK86" s="27"/>
      <c r="AL86" s="27"/>
      <c r="AM86" s="27"/>
      <c r="AN86" s="27">
        <f t="shared" si="21"/>
        <v>0</v>
      </c>
      <c r="AO86" s="27"/>
    </row>
    <row r="87" spans="1:41" ht="15" customHeight="1" thickBot="1">
      <c r="A87" s="9" t="s">
        <v>1</v>
      </c>
      <c r="B87" s="4" t="str">
        <f>+A1</f>
        <v>Mali Çözüm</v>
      </c>
      <c r="C87" s="5"/>
      <c r="D87" s="5"/>
      <c r="E87" s="6" t="str">
        <f>+A7</f>
        <v>3568 Bursaspor</v>
      </c>
      <c r="F87" s="4"/>
      <c r="G87" s="9" t="s">
        <v>1</v>
      </c>
      <c r="H87" s="4" t="str">
        <f>+B1</f>
        <v>Tek düzen</v>
      </c>
      <c r="I87" s="5"/>
      <c r="J87" s="5"/>
      <c r="K87" s="6" t="str">
        <f>+B7</f>
        <v>Gemlik Cumhuriyeti</v>
      </c>
      <c r="M87" s="36">
        <v>6</v>
      </c>
      <c r="N87" s="36">
        <v>2</v>
      </c>
      <c r="U87" s="23">
        <f t="shared" si="22"/>
        <v>5</v>
      </c>
      <c r="V87" s="23"/>
      <c r="W87" s="23"/>
      <c r="X87" s="23"/>
      <c r="Y87" s="23"/>
      <c r="Z87" s="23"/>
      <c r="AA87" s="23"/>
      <c r="AB87" s="23"/>
      <c r="AC87" s="23">
        <f t="shared" si="20"/>
        <v>0</v>
      </c>
      <c r="AD87" s="23"/>
      <c r="AF87" s="23">
        <f t="shared" si="23"/>
        <v>5</v>
      </c>
      <c r="AG87" s="23"/>
      <c r="AH87" s="23"/>
      <c r="AI87" s="23"/>
      <c r="AJ87" s="23"/>
      <c r="AK87" s="23"/>
      <c r="AL87" s="23"/>
      <c r="AM87" s="23"/>
      <c r="AN87" s="23">
        <f t="shared" si="21"/>
        <v>0</v>
      </c>
      <c r="AO87" s="23"/>
    </row>
    <row r="88" spans="1:41" ht="15" customHeight="1" thickBot="1">
      <c r="A88" s="9" t="s">
        <v>37</v>
      </c>
      <c r="B88" s="4" t="str">
        <f>+A8</f>
        <v>F-Uşaklar</v>
      </c>
      <c r="C88" s="5"/>
      <c r="D88" s="5"/>
      <c r="E88" s="6" t="str">
        <f>+A9</f>
        <v>Denetim</v>
      </c>
      <c r="F88" s="4"/>
      <c r="G88" s="9" t="s">
        <v>37</v>
      </c>
      <c r="H88" s="4" t="str">
        <f>+B8</f>
        <v>Fırtınaspor</v>
      </c>
      <c r="I88" s="5"/>
      <c r="J88" s="5"/>
      <c r="K88" s="6" t="str">
        <f>+B9</f>
        <v>Kollektif spor</v>
      </c>
      <c r="M88" s="36">
        <v>1</v>
      </c>
      <c r="N88" s="36">
        <v>4</v>
      </c>
      <c r="U88" s="23">
        <f t="shared" si="22"/>
        <v>6</v>
      </c>
      <c r="V88" s="23"/>
      <c r="W88" s="23"/>
      <c r="X88" s="23"/>
      <c r="Y88" s="23"/>
      <c r="Z88" s="23"/>
      <c r="AA88" s="23"/>
      <c r="AB88" s="23"/>
      <c r="AC88" s="23">
        <f t="shared" si="20"/>
        <v>0</v>
      </c>
      <c r="AD88" s="23"/>
      <c r="AF88" s="23">
        <f t="shared" si="23"/>
        <v>6</v>
      </c>
      <c r="AG88" s="23"/>
      <c r="AH88" s="23"/>
      <c r="AI88" s="23"/>
      <c r="AJ88" s="23"/>
      <c r="AK88" s="23"/>
      <c r="AL88" s="23"/>
      <c r="AM88" s="23"/>
      <c r="AN88" s="23">
        <f t="shared" si="21"/>
        <v>0</v>
      </c>
      <c r="AO88" s="23"/>
    </row>
    <row r="89" spans="1:41" ht="15" customHeight="1">
      <c r="A89" s="9"/>
      <c r="B89" s="4"/>
      <c r="C89" s="5"/>
      <c r="D89" s="5"/>
      <c r="E89" s="6"/>
      <c r="F89" s="4"/>
      <c r="I89" s="5"/>
      <c r="J89" s="5"/>
      <c r="K89" s="6"/>
      <c r="U89" s="23">
        <f t="shared" si="22"/>
        <v>7</v>
      </c>
      <c r="V89" s="23"/>
      <c r="W89" s="23"/>
      <c r="X89" s="23"/>
      <c r="Y89" s="23"/>
      <c r="Z89" s="23"/>
      <c r="AA89" s="23"/>
      <c r="AB89" s="23"/>
      <c r="AC89" s="23">
        <f t="shared" si="20"/>
        <v>0</v>
      </c>
      <c r="AD89" s="23"/>
      <c r="AF89" s="23">
        <f t="shared" si="23"/>
        <v>7</v>
      </c>
      <c r="AG89" s="23"/>
      <c r="AH89" s="23"/>
      <c r="AI89" s="23"/>
      <c r="AJ89" s="23"/>
      <c r="AK89" s="23"/>
      <c r="AL89" s="23"/>
      <c r="AM89" s="23"/>
      <c r="AN89" s="23">
        <f t="shared" si="21"/>
        <v>0</v>
      </c>
      <c r="AO89" s="23"/>
    </row>
    <row r="90" spans="1:41" ht="15" customHeight="1">
      <c r="A90" s="9" t="s">
        <v>39</v>
      </c>
      <c r="B90" s="1" t="str">
        <f>+A4</f>
        <v>Karacabey</v>
      </c>
      <c r="F90" s="4"/>
      <c r="G90" s="9" t="s">
        <v>39</v>
      </c>
      <c r="H90" s="4" t="str">
        <f>+B4</f>
        <v>Atletik Müşavir</v>
      </c>
      <c r="I90" s="5"/>
      <c r="J90" s="5"/>
      <c r="K90" s="6"/>
      <c r="U90" s="23">
        <f t="shared" si="22"/>
        <v>8</v>
      </c>
      <c r="V90" s="23"/>
      <c r="W90" s="23"/>
      <c r="X90" s="23"/>
      <c r="Y90" s="23"/>
      <c r="Z90" s="23"/>
      <c r="AA90" s="23"/>
      <c r="AB90" s="23"/>
      <c r="AC90" s="23">
        <f t="shared" si="20"/>
        <v>0</v>
      </c>
      <c r="AD90" s="23"/>
      <c r="AF90" s="23">
        <f t="shared" si="23"/>
        <v>8</v>
      </c>
      <c r="AG90" s="23"/>
      <c r="AH90" s="23"/>
      <c r="AI90" s="23"/>
      <c r="AJ90" s="23"/>
      <c r="AK90" s="23"/>
      <c r="AL90" s="23"/>
      <c r="AM90" s="23"/>
      <c r="AN90" s="23">
        <f t="shared" si="21"/>
        <v>0</v>
      </c>
      <c r="AO90" s="23"/>
    </row>
    <row r="91" spans="1:41" ht="15" customHeight="1" thickBot="1">
      <c r="A91" s="9"/>
      <c r="B91" s="4"/>
      <c r="C91" s="5"/>
      <c r="D91" s="5"/>
      <c r="E91" s="6"/>
      <c r="F91" s="4"/>
      <c r="G91" s="9"/>
      <c r="H91" s="4"/>
      <c r="I91" s="5"/>
      <c r="J91" s="5"/>
      <c r="K91" s="6"/>
      <c r="U91" s="23">
        <f t="shared" si="22"/>
        <v>9</v>
      </c>
      <c r="V91" s="23"/>
      <c r="W91" s="23"/>
      <c r="X91" s="23"/>
      <c r="Y91" s="23"/>
      <c r="Z91" s="23"/>
      <c r="AA91" s="23"/>
      <c r="AB91" s="23"/>
      <c r="AC91" s="23">
        <f t="shared" si="20"/>
        <v>0</v>
      </c>
      <c r="AD91" s="23"/>
      <c r="AF91" s="23">
        <f t="shared" si="23"/>
        <v>9</v>
      </c>
      <c r="AG91" s="23"/>
      <c r="AH91" s="23"/>
      <c r="AI91" s="23"/>
      <c r="AJ91" s="23"/>
      <c r="AK91" s="23"/>
      <c r="AL91" s="23"/>
      <c r="AM91" s="23"/>
      <c r="AN91" s="23">
        <f t="shared" si="21"/>
        <v>0</v>
      </c>
      <c r="AO91" s="23"/>
    </row>
    <row r="92" spans="1:41" ht="15" customHeight="1" thickTop="1" thickBot="1">
      <c r="A92" s="19"/>
      <c r="B92" s="10"/>
      <c r="C92" s="11"/>
      <c r="D92" s="11"/>
      <c r="E92" s="12"/>
      <c r="F92" s="10"/>
      <c r="G92" s="19"/>
      <c r="H92" s="10"/>
      <c r="I92" s="11"/>
      <c r="J92" s="11"/>
      <c r="K92" s="12"/>
    </row>
    <row r="93" spans="1:41" ht="15" customHeight="1" thickTop="1">
      <c r="A93" s="8"/>
      <c r="B93" s="4"/>
      <c r="C93" s="5"/>
      <c r="D93" s="5"/>
      <c r="E93" s="6"/>
      <c r="F93" s="4"/>
      <c r="G93" s="8"/>
      <c r="H93" s="4"/>
      <c r="I93" s="5"/>
      <c r="J93" s="5"/>
      <c r="K93" s="6"/>
      <c r="U93" s="20"/>
      <c r="V93" s="21" t="s">
        <v>30</v>
      </c>
      <c r="W93" s="22"/>
      <c r="X93" s="22"/>
      <c r="Y93" s="22"/>
      <c r="Z93" s="22"/>
      <c r="AA93" s="22"/>
      <c r="AB93" s="22"/>
      <c r="AC93" s="22"/>
      <c r="AD93" s="23"/>
      <c r="AF93" s="20"/>
      <c r="AG93" s="21" t="s">
        <v>36</v>
      </c>
      <c r="AH93" s="22"/>
      <c r="AI93" s="22"/>
      <c r="AJ93" s="22"/>
      <c r="AK93" s="22"/>
      <c r="AL93" s="22"/>
      <c r="AM93" s="22"/>
      <c r="AN93" s="22"/>
      <c r="AO93" s="23"/>
    </row>
    <row r="94" spans="1:41" ht="15" customHeight="1" thickBot="1">
      <c r="A94" s="7">
        <f>+A83+7</f>
        <v>42693</v>
      </c>
      <c r="B94" s="4" t="s">
        <v>9</v>
      </c>
      <c r="C94" s="4" t="s">
        <v>11</v>
      </c>
      <c r="D94" s="5"/>
      <c r="E94" s="6"/>
      <c r="F94" s="4"/>
      <c r="G94" s="7">
        <f>+A94</f>
        <v>42693</v>
      </c>
      <c r="H94" s="4" t="s">
        <v>9</v>
      </c>
      <c r="I94" s="4" t="s">
        <v>13</v>
      </c>
      <c r="J94" s="5"/>
      <c r="K94" s="6"/>
      <c r="U94" s="24"/>
      <c r="V94" s="25" t="s">
        <v>14</v>
      </c>
      <c r="W94" s="26" t="s">
        <v>21</v>
      </c>
      <c r="X94" s="25" t="s">
        <v>15</v>
      </c>
      <c r="Y94" s="25" t="s">
        <v>16</v>
      </c>
      <c r="Z94" s="25" t="s">
        <v>17</v>
      </c>
      <c r="AA94" s="25" t="s">
        <v>18</v>
      </c>
      <c r="AB94" s="25" t="s">
        <v>19</v>
      </c>
      <c r="AC94" s="25" t="s">
        <v>20</v>
      </c>
      <c r="AD94" s="26" t="s">
        <v>22</v>
      </c>
      <c r="AF94" s="24"/>
      <c r="AG94" s="25" t="s">
        <v>14</v>
      </c>
      <c r="AH94" s="26" t="s">
        <v>21</v>
      </c>
      <c r="AI94" s="25" t="s">
        <v>15</v>
      </c>
      <c r="AJ94" s="25" t="s">
        <v>16</v>
      </c>
      <c r="AK94" s="25" t="s">
        <v>17</v>
      </c>
      <c r="AL94" s="25" t="s">
        <v>18</v>
      </c>
      <c r="AM94" s="25" t="s">
        <v>19</v>
      </c>
      <c r="AN94" s="25" t="s">
        <v>20</v>
      </c>
      <c r="AO94" s="26" t="s">
        <v>22</v>
      </c>
    </row>
    <row r="95" spans="1:41" ht="15" customHeight="1" thickBot="1">
      <c r="A95" s="9"/>
      <c r="B95" s="4"/>
      <c r="C95" s="5"/>
      <c r="D95" s="5"/>
      <c r="E95" s="6"/>
      <c r="F95" s="4"/>
      <c r="G95" s="8"/>
      <c r="H95" s="4"/>
      <c r="I95" s="4"/>
      <c r="J95" s="4"/>
      <c r="K95" s="6"/>
      <c r="M95" s="37"/>
      <c r="N95" s="39"/>
      <c r="U95" s="27">
        <v>1</v>
      </c>
      <c r="V95" s="27"/>
      <c r="W95" s="27"/>
      <c r="X95" s="27"/>
      <c r="Y95" s="27"/>
      <c r="Z95" s="27"/>
      <c r="AA95" s="27"/>
      <c r="AB95" s="27"/>
      <c r="AC95" s="27">
        <f t="shared" ref="AC95:AC103" si="24">+AA95-AB95</f>
        <v>0</v>
      </c>
      <c r="AD95" s="27"/>
      <c r="AF95" s="27">
        <v>1</v>
      </c>
      <c r="AG95" s="27"/>
      <c r="AH95" s="27"/>
      <c r="AI95" s="27"/>
      <c r="AJ95" s="27"/>
      <c r="AK95" s="27"/>
      <c r="AL95" s="27"/>
      <c r="AM95" s="27"/>
      <c r="AN95" s="27">
        <f t="shared" ref="AN95:AN103" si="25">+AL95-AM95</f>
        <v>0</v>
      </c>
      <c r="AO95" s="27"/>
    </row>
    <row r="96" spans="1:41" ht="15" customHeight="1" thickBot="1">
      <c r="A96" s="9" t="s">
        <v>12</v>
      </c>
      <c r="B96" s="28" t="str">
        <f>+A2</f>
        <v>1326 Yeşil İnciler</v>
      </c>
      <c r="C96" s="29"/>
      <c r="D96" s="30"/>
      <c r="E96" s="31" t="str">
        <f>+A4</f>
        <v>Karacabey</v>
      </c>
      <c r="F96" s="4"/>
      <c r="G96" s="9" t="s">
        <v>12</v>
      </c>
      <c r="H96" s="28" t="str">
        <f>+B2</f>
        <v>Mavi Yıldızlar</v>
      </c>
      <c r="I96" s="29"/>
      <c r="J96" s="30"/>
      <c r="K96" s="31" t="str">
        <f>+B4</f>
        <v>Atletik Müşavir</v>
      </c>
      <c r="M96" s="36">
        <v>6</v>
      </c>
      <c r="N96" s="36">
        <v>5</v>
      </c>
      <c r="U96" s="27">
        <f t="shared" ref="U96:U103" si="26">+U95+1</f>
        <v>2</v>
      </c>
      <c r="V96" s="27"/>
      <c r="W96" s="27"/>
      <c r="X96" s="27"/>
      <c r="Y96" s="27"/>
      <c r="Z96" s="27"/>
      <c r="AA96" s="27"/>
      <c r="AB96" s="27"/>
      <c r="AC96" s="27">
        <f t="shared" si="24"/>
        <v>0</v>
      </c>
      <c r="AD96" s="27"/>
      <c r="AF96" s="27">
        <f t="shared" ref="AF96:AF103" si="27">+AF95+1</f>
        <v>2</v>
      </c>
      <c r="AG96" s="27"/>
      <c r="AH96" s="27"/>
      <c r="AI96" s="27"/>
      <c r="AJ96" s="27"/>
      <c r="AK96" s="27"/>
      <c r="AL96" s="27"/>
      <c r="AM96" s="27"/>
      <c r="AN96" s="27">
        <f t="shared" si="25"/>
        <v>0</v>
      </c>
      <c r="AO96" s="27"/>
    </row>
    <row r="97" spans="1:41" ht="15" customHeight="1" thickBot="1">
      <c r="A97" s="9" t="s">
        <v>10</v>
      </c>
      <c r="B97" s="28" t="str">
        <f>+A5</f>
        <v>O.Ersoy Mali Yıldızlar</v>
      </c>
      <c r="C97" s="29"/>
      <c r="D97" s="30"/>
      <c r="E97" s="31" t="str">
        <f>+A1</f>
        <v>Mali Çözüm</v>
      </c>
      <c r="F97" s="4"/>
      <c r="G97" s="9" t="s">
        <v>10</v>
      </c>
      <c r="H97" s="28" t="str">
        <f>+B5</f>
        <v>Matrahsızlar</v>
      </c>
      <c r="I97" s="29"/>
      <c r="J97" s="30"/>
      <c r="K97" s="31" t="str">
        <f>+B1</f>
        <v>Tek düzen</v>
      </c>
      <c r="M97" s="36">
        <v>1</v>
      </c>
      <c r="N97" s="36">
        <v>7</v>
      </c>
      <c r="U97" s="27">
        <f t="shared" si="26"/>
        <v>3</v>
      </c>
      <c r="V97" s="27"/>
      <c r="W97" s="27"/>
      <c r="X97" s="27"/>
      <c r="Y97" s="27"/>
      <c r="Z97" s="27"/>
      <c r="AA97" s="27"/>
      <c r="AB97" s="27"/>
      <c r="AC97" s="27">
        <f t="shared" si="24"/>
        <v>0</v>
      </c>
      <c r="AD97" s="27"/>
      <c r="AF97" s="27">
        <f t="shared" si="27"/>
        <v>3</v>
      </c>
      <c r="AG97" s="27"/>
      <c r="AH97" s="27"/>
      <c r="AI97" s="27"/>
      <c r="AJ97" s="27"/>
      <c r="AK97" s="27"/>
      <c r="AL97" s="27"/>
      <c r="AM97" s="27"/>
      <c r="AN97" s="27">
        <f t="shared" si="25"/>
        <v>0</v>
      </c>
      <c r="AO97" s="27"/>
    </row>
    <row r="98" spans="1:41" ht="15" customHeight="1" thickBot="1">
      <c r="A98" s="9" t="s">
        <v>1</v>
      </c>
      <c r="B98" s="28" t="str">
        <f>+A9</f>
        <v>Denetim</v>
      </c>
      <c r="C98" s="29"/>
      <c r="D98" s="30"/>
      <c r="E98" s="31" t="str">
        <f>+A6</f>
        <v>Reeskont City</v>
      </c>
      <c r="F98" s="4"/>
      <c r="G98" s="9" t="s">
        <v>1</v>
      </c>
      <c r="H98" s="28" t="str">
        <f>+B9</f>
        <v>Kollektif spor</v>
      </c>
      <c r="I98" s="29"/>
      <c r="J98" s="30"/>
      <c r="K98" s="31" t="str">
        <f>+B6</f>
        <v>Dönen Varlıklar</v>
      </c>
      <c r="M98" s="36">
        <v>2</v>
      </c>
      <c r="N98" s="36">
        <v>3</v>
      </c>
      <c r="U98" s="27">
        <f t="shared" si="26"/>
        <v>4</v>
      </c>
      <c r="V98" s="27"/>
      <c r="W98" s="27"/>
      <c r="X98" s="27"/>
      <c r="Y98" s="27"/>
      <c r="Z98" s="27"/>
      <c r="AA98" s="27"/>
      <c r="AB98" s="27"/>
      <c r="AC98" s="27">
        <f t="shared" si="24"/>
        <v>0</v>
      </c>
      <c r="AD98" s="27"/>
      <c r="AF98" s="27">
        <f t="shared" si="27"/>
        <v>4</v>
      </c>
      <c r="AG98" s="27"/>
      <c r="AH98" s="27"/>
      <c r="AI98" s="27"/>
      <c r="AJ98" s="27"/>
      <c r="AK98" s="27"/>
      <c r="AL98" s="27"/>
      <c r="AM98" s="27"/>
      <c r="AN98" s="27">
        <f t="shared" si="25"/>
        <v>0</v>
      </c>
      <c r="AO98" s="27"/>
    </row>
    <row r="99" spans="1:41" ht="15" customHeight="1" thickBot="1">
      <c r="A99" s="9" t="s">
        <v>37</v>
      </c>
      <c r="B99" s="4" t="str">
        <f>+A7</f>
        <v>3568 Bursaspor</v>
      </c>
      <c r="C99" s="5"/>
      <c r="D99" s="5"/>
      <c r="E99" s="6" t="str">
        <f>+A8</f>
        <v>F-Uşaklar</v>
      </c>
      <c r="F99" s="4"/>
      <c r="G99" s="9" t="s">
        <v>37</v>
      </c>
      <c r="H99" s="4" t="str">
        <f>+B7</f>
        <v>Gemlik Cumhuriyeti</v>
      </c>
      <c r="I99" s="5"/>
      <c r="J99" s="5"/>
      <c r="K99" s="6" t="str">
        <f>+B8</f>
        <v>Fırtınaspor</v>
      </c>
      <c r="M99" s="36">
        <v>4</v>
      </c>
      <c r="N99" s="36">
        <v>8</v>
      </c>
      <c r="U99" s="23">
        <f t="shared" si="26"/>
        <v>5</v>
      </c>
      <c r="V99" s="23"/>
      <c r="W99" s="23"/>
      <c r="X99" s="23"/>
      <c r="Y99" s="23"/>
      <c r="Z99" s="23"/>
      <c r="AA99" s="23"/>
      <c r="AB99" s="23"/>
      <c r="AC99" s="23">
        <f t="shared" si="24"/>
        <v>0</v>
      </c>
      <c r="AD99" s="23"/>
      <c r="AF99" s="23">
        <f t="shared" si="27"/>
        <v>5</v>
      </c>
      <c r="AG99" s="23"/>
      <c r="AH99" s="23"/>
      <c r="AI99" s="23"/>
      <c r="AJ99" s="23"/>
      <c r="AK99" s="23"/>
      <c r="AL99" s="23"/>
      <c r="AM99" s="23"/>
      <c r="AN99" s="23">
        <f t="shared" si="25"/>
        <v>0</v>
      </c>
      <c r="AO99" s="23"/>
    </row>
    <row r="100" spans="1:41" ht="15" customHeight="1">
      <c r="A100" s="9"/>
      <c r="B100" s="4"/>
      <c r="C100" s="5"/>
      <c r="D100" s="5"/>
      <c r="E100" s="6"/>
      <c r="F100" s="4"/>
      <c r="G100" s="9"/>
      <c r="H100" s="4"/>
      <c r="I100" s="5"/>
      <c r="J100" s="5"/>
      <c r="K100" s="6"/>
      <c r="U100" s="23">
        <f t="shared" si="26"/>
        <v>6</v>
      </c>
      <c r="V100" s="23"/>
      <c r="W100" s="23"/>
      <c r="X100" s="23"/>
      <c r="Y100" s="23"/>
      <c r="Z100" s="23"/>
      <c r="AA100" s="23"/>
      <c r="AB100" s="23"/>
      <c r="AC100" s="23">
        <f t="shared" si="24"/>
        <v>0</v>
      </c>
      <c r="AD100" s="23"/>
      <c r="AF100" s="23">
        <f t="shared" si="27"/>
        <v>6</v>
      </c>
      <c r="AG100" s="23"/>
      <c r="AH100" s="23"/>
      <c r="AI100" s="23"/>
      <c r="AJ100" s="23"/>
      <c r="AK100" s="23"/>
      <c r="AL100" s="23"/>
      <c r="AM100" s="23"/>
      <c r="AN100" s="23">
        <f t="shared" si="25"/>
        <v>0</v>
      </c>
      <c r="AO100" s="23"/>
    </row>
    <row r="101" spans="1:41" ht="15" customHeight="1" thickBot="1">
      <c r="A101" s="9" t="s">
        <v>39</v>
      </c>
      <c r="B101" s="4" t="str">
        <f>+A3</f>
        <v>Altın Mizan</v>
      </c>
      <c r="C101" s="5"/>
      <c r="D101" s="5"/>
      <c r="E101" s="6"/>
      <c r="F101" s="4"/>
      <c r="G101" s="9" t="s">
        <v>39</v>
      </c>
      <c r="H101" s="4" t="str">
        <f>+B3</f>
        <v>1299 Osmanlı</v>
      </c>
      <c r="I101" s="5"/>
      <c r="J101" s="5"/>
      <c r="K101" s="6"/>
      <c r="U101" s="23">
        <f t="shared" si="26"/>
        <v>7</v>
      </c>
      <c r="V101" s="23"/>
      <c r="W101" s="23"/>
      <c r="X101" s="23"/>
      <c r="Y101" s="23"/>
      <c r="Z101" s="23"/>
      <c r="AA101" s="23"/>
      <c r="AB101" s="23"/>
      <c r="AC101" s="23">
        <f t="shared" si="24"/>
        <v>0</v>
      </c>
      <c r="AD101" s="23"/>
      <c r="AF101" s="23">
        <f t="shared" si="27"/>
        <v>7</v>
      </c>
      <c r="AG101" s="23"/>
      <c r="AH101" s="23"/>
      <c r="AI101" s="23"/>
      <c r="AJ101" s="23"/>
      <c r="AK101" s="23"/>
      <c r="AL101" s="23"/>
      <c r="AM101" s="23"/>
      <c r="AN101" s="23">
        <f t="shared" si="25"/>
        <v>0</v>
      </c>
      <c r="AO101" s="23"/>
    </row>
    <row r="102" spans="1:41" ht="15" customHeight="1" thickTop="1" thickBot="1">
      <c r="A102" s="47"/>
      <c r="B102" s="48"/>
      <c r="C102" s="49"/>
      <c r="D102" s="49"/>
      <c r="E102" s="50"/>
      <c r="F102" s="48"/>
      <c r="G102" s="47"/>
      <c r="H102" s="48"/>
      <c r="I102" s="48"/>
      <c r="J102" s="48"/>
      <c r="K102" s="50"/>
      <c r="U102" s="23">
        <f t="shared" si="26"/>
        <v>8</v>
      </c>
      <c r="V102" s="23"/>
      <c r="W102" s="23"/>
      <c r="X102" s="23"/>
      <c r="Y102" s="23"/>
      <c r="Z102" s="23"/>
      <c r="AA102" s="23"/>
      <c r="AB102" s="23"/>
      <c r="AC102" s="23">
        <f t="shared" si="24"/>
        <v>0</v>
      </c>
      <c r="AD102" s="23"/>
      <c r="AF102" s="23">
        <f t="shared" si="27"/>
        <v>8</v>
      </c>
      <c r="AG102" s="23"/>
      <c r="AH102" s="23"/>
      <c r="AI102" s="23"/>
      <c r="AJ102" s="23"/>
      <c r="AK102" s="23"/>
      <c r="AL102" s="23"/>
      <c r="AM102" s="23"/>
      <c r="AN102" s="23">
        <f t="shared" si="25"/>
        <v>0</v>
      </c>
      <c r="AO102" s="23"/>
    </row>
    <row r="103" spans="1:41" ht="15" customHeight="1">
      <c r="A103" s="8"/>
      <c r="B103" s="4"/>
      <c r="C103" s="5"/>
      <c r="D103" s="5"/>
      <c r="E103" s="6"/>
      <c r="F103" s="4"/>
      <c r="G103" s="8"/>
      <c r="H103" s="4"/>
      <c r="I103" s="4"/>
      <c r="J103" s="4"/>
      <c r="K103" s="6"/>
      <c r="U103" s="23">
        <f t="shared" si="26"/>
        <v>9</v>
      </c>
      <c r="V103" s="23"/>
      <c r="W103" s="23"/>
      <c r="X103" s="23"/>
      <c r="Y103" s="23"/>
      <c r="Z103" s="23"/>
      <c r="AA103" s="23"/>
      <c r="AB103" s="23"/>
      <c r="AC103" s="23">
        <f t="shared" si="24"/>
        <v>0</v>
      </c>
      <c r="AD103" s="23"/>
      <c r="AF103" s="23">
        <f t="shared" si="27"/>
        <v>9</v>
      </c>
      <c r="AG103" s="23"/>
      <c r="AH103" s="23"/>
      <c r="AI103" s="23"/>
      <c r="AJ103" s="23"/>
      <c r="AK103" s="23"/>
      <c r="AL103" s="23"/>
      <c r="AM103" s="23"/>
      <c r="AN103" s="23">
        <f t="shared" si="25"/>
        <v>0</v>
      </c>
      <c r="AO103" s="23"/>
    </row>
    <row r="104" spans="1:41" ht="15.75">
      <c r="A104" s="8"/>
      <c r="B104" s="4"/>
      <c r="C104" s="5"/>
      <c r="D104" s="5"/>
      <c r="E104" s="6"/>
      <c r="F104" s="4"/>
      <c r="G104" s="8"/>
      <c r="H104" s="4"/>
      <c r="I104" s="5"/>
      <c r="J104" s="5"/>
      <c r="K104" s="6"/>
      <c r="U104" s="20"/>
      <c r="V104" s="21" t="s">
        <v>42</v>
      </c>
      <c r="W104" s="22"/>
      <c r="X104" s="22"/>
      <c r="Y104" s="22"/>
      <c r="Z104" s="22"/>
      <c r="AA104" s="22"/>
      <c r="AB104" s="22"/>
      <c r="AC104" s="22"/>
      <c r="AD104" s="23"/>
      <c r="AF104" s="20"/>
      <c r="AG104" s="21" t="s">
        <v>44</v>
      </c>
      <c r="AH104" s="22"/>
      <c r="AI104" s="22"/>
      <c r="AJ104" s="22"/>
      <c r="AK104" s="22"/>
      <c r="AL104" s="22"/>
      <c r="AM104" s="22"/>
      <c r="AN104" s="22"/>
      <c r="AO104" s="23"/>
    </row>
    <row r="105" spans="1:41" ht="15.75">
      <c r="A105" s="7">
        <f>+A94+7</f>
        <v>42700</v>
      </c>
      <c r="B105" s="4" t="s">
        <v>40</v>
      </c>
      <c r="C105" s="4" t="s">
        <v>13</v>
      </c>
      <c r="D105" s="5"/>
      <c r="E105" s="6"/>
      <c r="F105" s="4"/>
      <c r="G105" s="7">
        <f>+A105</f>
        <v>42700</v>
      </c>
      <c r="H105" s="4" t="s">
        <v>40</v>
      </c>
      <c r="I105" s="4" t="s">
        <v>11</v>
      </c>
      <c r="J105" s="5"/>
      <c r="K105" s="6"/>
      <c r="U105" s="24"/>
      <c r="V105" s="25" t="s">
        <v>14</v>
      </c>
      <c r="W105" s="26" t="s">
        <v>21</v>
      </c>
      <c r="X105" s="25" t="s">
        <v>15</v>
      </c>
      <c r="Y105" s="25" t="s">
        <v>16</v>
      </c>
      <c r="Z105" s="25" t="s">
        <v>17</v>
      </c>
      <c r="AA105" s="25" t="s">
        <v>18</v>
      </c>
      <c r="AB105" s="25" t="s">
        <v>19</v>
      </c>
      <c r="AC105" s="25" t="s">
        <v>20</v>
      </c>
      <c r="AD105" s="26" t="s">
        <v>22</v>
      </c>
      <c r="AF105" s="24"/>
      <c r="AG105" s="25" t="s">
        <v>14</v>
      </c>
      <c r="AH105" s="26" t="s">
        <v>21</v>
      </c>
      <c r="AI105" s="25" t="s">
        <v>15</v>
      </c>
      <c r="AJ105" s="25" t="s">
        <v>16</v>
      </c>
      <c r="AK105" s="25" t="s">
        <v>17</v>
      </c>
      <c r="AL105" s="25" t="s">
        <v>18</v>
      </c>
      <c r="AM105" s="25" t="s">
        <v>19</v>
      </c>
      <c r="AN105" s="25" t="s">
        <v>20</v>
      </c>
      <c r="AO105" s="26" t="s">
        <v>22</v>
      </c>
    </row>
    <row r="106" spans="1:41" ht="15">
      <c r="A106" s="9"/>
      <c r="B106" s="4"/>
      <c r="C106" s="5"/>
      <c r="D106" s="5"/>
      <c r="E106" s="6"/>
      <c r="F106" s="4"/>
      <c r="G106" s="8"/>
      <c r="H106" s="4"/>
      <c r="I106" s="4"/>
      <c r="J106" s="4"/>
      <c r="K106" s="6"/>
      <c r="U106" s="27">
        <v>1</v>
      </c>
      <c r="V106" s="27"/>
      <c r="W106" s="27"/>
      <c r="X106" s="27"/>
      <c r="Y106" s="27"/>
      <c r="Z106" s="27"/>
      <c r="AA106" s="27"/>
      <c r="AB106" s="27"/>
      <c r="AC106" s="27">
        <f t="shared" ref="AC106:AC114" si="28">+AA106-AB106</f>
        <v>0</v>
      </c>
      <c r="AD106" s="27"/>
      <c r="AF106" s="27">
        <v>1</v>
      </c>
      <c r="AG106" s="27"/>
      <c r="AH106" s="27"/>
      <c r="AI106" s="27"/>
      <c r="AJ106" s="27"/>
      <c r="AK106" s="27"/>
      <c r="AL106" s="27"/>
      <c r="AM106" s="27"/>
      <c r="AN106" s="27">
        <f t="shared" ref="AN106:AN114" si="29">+AL106-AM106</f>
        <v>0</v>
      </c>
      <c r="AO106" s="27"/>
    </row>
    <row r="107" spans="1:41" ht="15">
      <c r="A107" s="9" t="s">
        <v>12</v>
      </c>
      <c r="B107" s="4" t="str">
        <f>+A1</f>
        <v>Mali Çözüm</v>
      </c>
      <c r="C107" s="5"/>
      <c r="D107" s="5"/>
      <c r="E107" s="6" t="str">
        <f>+A3</f>
        <v>Altın Mizan</v>
      </c>
      <c r="F107" s="4"/>
      <c r="G107" s="9" t="s">
        <v>12</v>
      </c>
      <c r="H107" s="28" t="str">
        <f>+B1</f>
        <v>Tek düzen</v>
      </c>
      <c r="I107" s="29"/>
      <c r="J107" s="30"/>
      <c r="K107" s="31" t="str">
        <f>+B3</f>
        <v>1299 Osmanlı</v>
      </c>
      <c r="U107" s="27">
        <f t="shared" ref="U107:U114" si="30">+U106+1</f>
        <v>2</v>
      </c>
      <c r="V107" s="27"/>
      <c r="W107" s="27"/>
      <c r="X107" s="27"/>
      <c r="Y107" s="27"/>
      <c r="Z107" s="27"/>
      <c r="AA107" s="27"/>
      <c r="AB107" s="27"/>
      <c r="AC107" s="27">
        <f t="shared" si="28"/>
        <v>0</v>
      </c>
      <c r="AD107" s="27"/>
      <c r="AF107" s="27">
        <f t="shared" ref="AF107:AF114" si="31">+AF106+1</f>
        <v>2</v>
      </c>
      <c r="AG107" s="27"/>
      <c r="AH107" s="27"/>
      <c r="AI107" s="27"/>
      <c r="AJ107" s="27"/>
      <c r="AK107" s="27"/>
      <c r="AL107" s="27"/>
      <c r="AM107" s="27"/>
      <c r="AN107" s="27">
        <f t="shared" si="29"/>
        <v>0</v>
      </c>
      <c r="AO107" s="27"/>
    </row>
    <row r="108" spans="1:41" ht="15">
      <c r="A108" s="9" t="s">
        <v>10</v>
      </c>
      <c r="B108" s="28" t="str">
        <f>+A4</f>
        <v>Karacabey</v>
      </c>
      <c r="C108" s="29"/>
      <c r="D108" s="30"/>
      <c r="E108" s="31" t="str">
        <f>+A9</f>
        <v>Denetim</v>
      </c>
      <c r="F108" s="4"/>
      <c r="G108" s="9" t="s">
        <v>10</v>
      </c>
      <c r="H108" s="28" t="str">
        <f>+B4</f>
        <v>Atletik Müşavir</v>
      </c>
      <c r="I108" s="29"/>
      <c r="J108" s="30"/>
      <c r="K108" s="31" t="str">
        <f>+B9</f>
        <v>Kollektif spor</v>
      </c>
      <c r="U108" s="27">
        <f t="shared" si="30"/>
        <v>3</v>
      </c>
      <c r="V108" s="27"/>
      <c r="W108" s="27"/>
      <c r="X108" s="27"/>
      <c r="Y108" s="27"/>
      <c r="Z108" s="27"/>
      <c r="AA108" s="27"/>
      <c r="AB108" s="27"/>
      <c r="AC108" s="27">
        <f t="shared" si="28"/>
        <v>0</v>
      </c>
      <c r="AD108" s="27"/>
      <c r="AF108" s="27">
        <f t="shared" si="31"/>
        <v>3</v>
      </c>
      <c r="AG108" s="27"/>
      <c r="AH108" s="27"/>
      <c r="AI108" s="27"/>
      <c r="AJ108" s="27"/>
      <c r="AK108" s="27"/>
      <c r="AL108" s="27"/>
      <c r="AM108" s="27"/>
      <c r="AN108" s="27">
        <f t="shared" si="29"/>
        <v>0</v>
      </c>
      <c r="AO108" s="27"/>
    </row>
    <row r="109" spans="1:41" ht="15">
      <c r="A109" s="9" t="s">
        <v>1</v>
      </c>
      <c r="B109" s="28" t="str">
        <f>+A8</f>
        <v>F-Uşaklar</v>
      </c>
      <c r="C109" s="29"/>
      <c r="D109" s="30"/>
      <c r="E109" s="31" t="str">
        <f>+A5</f>
        <v>O.Ersoy Mali Yıldızlar</v>
      </c>
      <c r="F109" s="4"/>
      <c r="G109" s="9" t="s">
        <v>1</v>
      </c>
      <c r="H109" s="28" t="str">
        <f>+B8</f>
        <v>Fırtınaspor</v>
      </c>
      <c r="I109" s="29"/>
      <c r="J109" s="30"/>
      <c r="K109" s="31" t="str">
        <f>+B5</f>
        <v>Matrahsızlar</v>
      </c>
      <c r="U109" s="27">
        <f t="shared" si="30"/>
        <v>4</v>
      </c>
      <c r="V109" s="27"/>
      <c r="W109" s="27"/>
      <c r="X109" s="27"/>
      <c r="Y109" s="27"/>
      <c r="Z109" s="27"/>
      <c r="AA109" s="27"/>
      <c r="AB109" s="27"/>
      <c r="AC109" s="27">
        <f t="shared" si="28"/>
        <v>0</v>
      </c>
      <c r="AD109" s="27"/>
      <c r="AF109" s="27">
        <f t="shared" si="31"/>
        <v>4</v>
      </c>
      <c r="AG109" s="27"/>
      <c r="AH109" s="27"/>
      <c r="AI109" s="27"/>
      <c r="AJ109" s="27"/>
      <c r="AK109" s="27"/>
      <c r="AL109" s="27"/>
      <c r="AM109" s="27"/>
      <c r="AN109" s="27">
        <f t="shared" si="29"/>
        <v>0</v>
      </c>
      <c r="AO109" s="27"/>
    </row>
    <row r="110" spans="1:41" ht="15">
      <c r="A110" s="9" t="s">
        <v>37</v>
      </c>
      <c r="B110" s="4" t="str">
        <f>+A6</f>
        <v>Reeskont City</v>
      </c>
      <c r="C110" s="5"/>
      <c r="D110" s="5"/>
      <c r="E110" s="6" t="str">
        <f>+A7</f>
        <v>3568 Bursaspor</v>
      </c>
      <c r="F110" s="4"/>
      <c r="G110" s="9" t="s">
        <v>37</v>
      </c>
      <c r="H110" s="4" t="str">
        <f>+B6</f>
        <v>Dönen Varlıklar</v>
      </c>
      <c r="I110" s="5"/>
      <c r="J110" s="5"/>
      <c r="K110" s="6" t="str">
        <f>+B7</f>
        <v>Gemlik Cumhuriyeti</v>
      </c>
      <c r="U110" s="23">
        <f t="shared" si="30"/>
        <v>5</v>
      </c>
      <c r="V110" s="23"/>
      <c r="W110" s="23"/>
      <c r="X110" s="23"/>
      <c r="Y110" s="23"/>
      <c r="Z110" s="23"/>
      <c r="AA110" s="23"/>
      <c r="AB110" s="23"/>
      <c r="AC110" s="23">
        <f t="shared" si="28"/>
        <v>0</v>
      </c>
      <c r="AD110" s="23"/>
      <c r="AF110" s="23">
        <f t="shared" si="31"/>
        <v>5</v>
      </c>
      <c r="AG110" s="23"/>
      <c r="AH110" s="23"/>
      <c r="AI110" s="23"/>
      <c r="AJ110" s="23"/>
      <c r="AK110" s="23"/>
      <c r="AL110" s="23"/>
      <c r="AM110" s="23"/>
      <c r="AN110" s="23">
        <f t="shared" si="29"/>
        <v>0</v>
      </c>
      <c r="AO110" s="23"/>
    </row>
    <row r="111" spans="1:41" ht="15">
      <c r="A111" s="9"/>
      <c r="B111" s="28"/>
      <c r="C111" s="29"/>
      <c r="D111" s="30"/>
      <c r="E111" s="31"/>
      <c r="F111" s="4"/>
      <c r="G111" s="9"/>
      <c r="H111" s="4"/>
      <c r="I111" s="5"/>
      <c r="J111" s="5"/>
      <c r="K111" s="6"/>
      <c r="U111" s="23">
        <f t="shared" si="30"/>
        <v>6</v>
      </c>
      <c r="V111" s="23"/>
      <c r="W111" s="23"/>
      <c r="X111" s="23"/>
      <c r="Y111" s="23"/>
      <c r="Z111" s="23"/>
      <c r="AA111" s="23"/>
      <c r="AB111" s="23"/>
      <c r="AC111" s="23">
        <f t="shared" si="28"/>
        <v>0</v>
      </c>
      <c r="AD111" s="23"/>
      <c r="AF111" s="23">
        <f t="shared" si="31"/>
        <v>6</v>
      </c>
      <c r="AG111" s="23"/>
      <c r="AH111" s="23"/>
      <c r="AI111" s="23"/>
      <c r="AJ111" s="23"/>
      <c r="AK111" s="23"/>
      <c r="AL111" s="23"/>
      <c r="AM111" s="23"/>
      <c r="AN111" s="23">
        <f t="shared" si="29"/>
        <v>0</v>
      </c>
      <c r="AO111" s="23"/>
    </row>
    <row r="112" spans="1:41" ht="15">
      <c r="A112" s="9"/>
      <c r="F112" s="4"/>
      <c r="G112" s="9"/>
      <c r="H112" s="4"/>
      <c r="I112" s="5"/>
      <c r="J112" s="5"/>
      <c r="K112" s="6"/>
      <c r="U112" s="23">
        <f t="shared" si="30"/>
        <v>7</v>
      </c>
      <c r="V112" s="23"/>
      <c r="W112" s="23"/>
      <c r="X112" s="23"/>
      <c r="Y112" s="23"/>
      <c r="Z112" s="23"/>
      <c r="AA112" s="23"/>
      <c r="AB112" s="23"/>
      <c r="AC112" s="23">
        <f t="shared" si="28"/>
        <v>0</v>
      </c>
      <c r="AD112" s="23"/>
      <c r="AF112" s="23">
        <f t="shared" si="31"/>
        <v>7</v>
      </c>
      <c r="AG112" s="23"/>
      <c r="AH112" s="23"/>
      <c r="AI112" s="23"/>
      <c r="AJ112" s="23"/>
      <c r="AK112" s="23"/>
      <c r="AL112" s="23"/>
      <c r="AM112" s="23"/>
      <c r="AN112" s="23">
        <f t="shared" si="29"/>
        <v>0</v>
      </c>
      <c r="AO112" s="23"/>
    </row>
    <row r="113" spans="1:41" ht="15.75" thickBot="1">
      <c r="A113" s="9" t="s">
        <v>39</v>
      </c>
      <c r="B113" s="4" t="str">
        <f>+A2</f>
        <v>1326 Yeşil İnciler</v>
      </c>
      <c r="C113" s="5"/>
      <c r="D113" s="5"/>
      <c r="E113" s="6"/>
      <c r="F113" s="4"/>
      <c r="G113" s="9" t="s">
        <v>39</v>
      </c>
      <c r="H113" s="4" t="str">
        <f>+B2</f>
        <v>Mavi Yıldızlar</v>
      </c>
      <c r="I113" s="5"/>
      <c r="J113" s="5"/>
      <c r="K113" s="6"/>
      <c r="U113" s="23">
        <f t="shared" si="30"/>
        <v>8</v>
      </c>
      <c r="V113" s="23"/>
      <c r="W113" s="23"/>
      <c r="X113" s="23"/>
      <c r="Y113" s="23"/>
      <c r="Z113" s="23"/>
      <c r="AA113" s="23"/>
      <c r="AB113" s="23"/>
      <c r="AC113" s="23">
        <f t="shared" si="28"/>
        <v>0</v>
      </c>
      <c r="AD113" s="23"/>
      <c r="AF113" s="23">
        <f t="shared" si="31"/>
        <v>8</v>
      </c>
      <c r="AG113" s="23"/>
      <c r="AH113" s="23"/>
      <c r="AI113" s="23"/>
      <c r="AJ113" s="23"/>
      <c r="AK113" s="23"/>
      <c r="AL113" s="23"/>
      <c r="AM113" s="23"/>
      <c r="AN113" s="23">
        <f t="shared" si="29"/>
        <v>0</v>
      </c>
      <c r="AO113" s="23"/>
    </row>
    <row r="114" spans="1:41" ht="16.5" thickTop="1" thickBot="1">
      <c r="A114" s="47"/>
      <c r="B114" s="48"/>
      <c r="C114" s="49"/>
      <c r="D114" s="49"/>
      <c r="E114" s="50"/>
      <c r="F114" s="48"/>
      <c r="G114" s="47"/>
      <c r="H114" s="48"/>
      <c r="I114" s="48"/>
      <c r="J114" s="48"/>
      <c r="K114" s="50"/>
      <c r="U114" s="23">
        <f t="shared" si="30"/>
        <v>9</v>
      </c>
      <c r="V114" s="23"/>
      <c r="W114" s="23"/>
      <c r="X114" s="23"/>
      <c r="Y114" s="23"/>
      <c r="Z114" s="23"/>
      <c r="AA114" s="23"/>
      <c r="AB114" s="23"/>
      <c r="AC114" s="23">
        <f t="shared" si="28"/>
        <v>0</v>
      </c>
      <c r="AD114" s="23"/>
      <c r="AF114" s="23">
        <f t="shared" si="31"/>
        <v>9</v>
      </c>
      <c r="AG114" s="23"/>
      <c r="AH114" s="23"/>
      <c r="AI114" s="23"/>
      <c r="AJ114" s="23"/>
      <c r="AK114" s="23"/>
      <c r="AL114" s="23"/>
      <c r="AM114" s="23"/>
      <c r="AN114" s="23">
        <f t="shared" si="29"/>
        <v>0</v>
      </c>
      <c r="AO114" s="23"/>
    </row>
    <row r="115" spans="1:41">
      <c r="A115" s="8"/>
      <c r="B115" s="4"/>
      <c r="C115" s="5"/>
      <c r="D115" s="5"/>
      <c r="E115" s="6"/>
      <c r="F115" s="4"/>
      <c r="G115" s="8"/>
      <c r="H115" s="4"/>
      <c r="I115" s="4"/>
      <c r="J115" s="4"/>
      <c r="K115" s="6"/>
    </row>
    <row r="116" spans="1:41" ht="15.75">
      <c r="A116" s="8"/>
      <c r="B116" s="4"/>
      <c r="C116" s="5"/>
      <c r="D116" s="5"/>
      <c r="E116" s="6"/>
      <c r="F116" s="4"/>
      <c r="G116" s="8"/>
      <c r="H116" s="4"/>
      <c r="I116" s="5"/>
      <c r="J116" s="5"/>
      <c r="K116" s="6"/>
      <c r="U116" s="20"/>
      <c r="V116" s="21" t="s">
        <v>43</v>
      </c>
      <c r="W116" s="22"/>
      <c r="X116" s="22"/>
      <c r="Y116" s="22"/>
      <c r="Z116" s="22"/>
      <c r="AA116" s="22"/>
      <c r="AB116" s="22"/>
      <c r="AC116" s="22"/>
      <c r="AD116" s="23"/>
      <c r="AF116" s="20"/>
      <c r="AG116" s="21" t="s">
        <v>45</v>
      </c>
      <c r="AH116" s="22"/>
      <c r="AI116" s="22"/>
      <c r="AJ116" s="22"/>
      <c r="AK116" s="22"/>
      <c r="AL116" s="22"/>
      <c r="AM116" s="22"/>
      <c r="AN116" s="22"/>
      <c r="AO116" s="23"/>
    </row>
    <row r="117" spans="1:41" ht="15.75">
      <c r="A117" s="7">
        <f>+A105+7</f>
        <v>42707</v>
      </c>
      <c r="B117" s="4" t="s">
        <v>41</v>
      </c>
      <c r="C117" s="4" t="s">
        <v>11</v>
      </c>
      <c r="D117" s="5"/>
      <c r="E117" s="6"/>
      <c r="F117" s="4"/>
      <c r="G117" s="7">
        <f>+A117</f>
        <v>42707</v>
      </c>
      <c r="H117" s="4" t="s">
        <v>41</v>
      </c>
      <c r="I117" s="4" t="s">
        <v>13</v>
      </c>
      <c r="J117" s="5"/>
      <c r="K117" s="6"/>
      <c r="U117" s="24"/>
      <c r="V117" s="25" t="s">
        <v>14</v>
      </c>
      <c r="W117" s="26" t="s">
        <v>21</v>
      </c>
      <c r="X117" s="25" t="s">
        <v>15</v>
      </c>
      <c r="Y117" s="25" t="s">
        <v>16</v>
      </c>
      <c r="Z117" s="25" t="s">
        <v>17</v>
      </c>
      <c r="AA117" s="25" t="s">
        <v>18</v>
      </c>
      <c r="AB117" s="25" t="s">
        <v>19</v>
      </c>
      <c r="AC117" s="25" t="s">
        <v>20</v>
      </c>
      <c r="AD117" s="26" t="s">
        <v>22</v>
      </c>
      <c r="AF117" s="24"/>
      <c r="AG117" s="25" t="s">
        <v>14</v>
      </c>
      <c r="AH117" s="26" t="s">
        <v>21</v>
      </c>
      <c r="AI117" s="25" t="s">
        <v>15</v>
      </c>
      <c r="AJ117" s="25" t="s">
        <v>16</v>
      </c>
      <c r="AK117" s="25" t="s">
        <v>17</v>
      </c>
      <c r="AL117" s="25" t="s">
        <v>18</v>
      </c>
      <c r="AM117" s="25" t="s">
        <v>19</v>
      </c>
      <c r="AN117" s="25" t="s">
        <v>20</v>
      </c>
      <c r="AO117" s="26" t="s">
        <v>22</v>
      </c>
    </row>
    <row r="118" spans="1:41" ht="15">
      <c r="A118" s="9"/>
      <c r="B118" s="4"/>
      <c r="C118" s="5"/>
      <c r="D118" s="5"/>
      <c r="E118" s="6"/>
      <c r="F118" s="4"/>
      <c r="G118" s="8"/>
      <c r="H118" s="4"/>
      <c r="I118" s="4"/>
      <c r="J118" s="4"/>
      <c r="K118" s="6"/>
      <c r="U118" s="27">
        <v>1</v>
      </c>
      <c r="V118" s="27"/>
      <c r="W118" s="27"/>
      <c r="X118" s="27"/>
      <c r="Y118" s="27"/>
      <c r="Z118" s="27"/>
      <c r="AA118" s="27"/>
      <c r="AB118" s="27"/>
      <c r="AC118" s="27">
        <f t="shared" ref="AC118:AC126" si="32">+AA118-AB118</f>
        <v>0</v>
      </c>
      <c r="AD118" s="27"/>
      <c r="AF118" s="27">
        <v>1</v>
      </c>
      <c r="AG118" s="27"/>
      <c r="AH118" s="27"/>
      <c r="AI118" s="27"/>
      <c r="AJ118" s="27"/>
      <c r="AK118" s="27"/>
      <c r="AL118" s="27"/>
      <c r="AM118" s="27"/>
      <c r="AN118" s="27">
        <f t="shared" ref="AN118:AN126" si="33">+AL118-AM118</f>
        <v>0</v>
      </c>
      <c r="AO118" s="27"/>
    </row>
    <row r="119" spans="1:41" ht="15">
      <c r="A119" s="9" t="s">
        <v>12</v>
      </c>
      <c r="B119" s="28" t="str">
        <f>+A9</f>
        <v>Denetim</v>
      </c>
      <c r="C119" s="29"/>
      <c r="D119" s="30"/>
      <c r="E119" s="31" t="str">
        <f>+A2</f>
        <v>1326 Yeşil İnciler</v>
      </c>
      <c r="F119" s="4"/>
      <c r="G119" s="9" t="s">
        <v>12</v>
      </c>
      <c r="H119" s="28" t="str">
        <f>+B9</f>
        <v>Kollektif spor</v>
      </c>
      <c r="I119" s="29"/>
      <c r="J119" s="30"/>
      <c r="K119" s="31" t="str">
        <f>+B2</f>
        <v>Mavi Yıldızlar</v>
      </c>
      <c r="U119" s="27">
        <f t="shared" ref="U119:U126" si="34">+U118+1</f>
        <v>2</v>
      </c>
      <c r="V119" s="27"/>
      <c r="W119" s="27"/>
      <c r="X119" s="27"/>
      <c r="Y119" s="27"/>
      <c r="Z119" s="27"/>
      <c r="AA119" s="27"/>
      <c r="AB119" s="27"/>
      <c r="AC119" s="27">
        <f t="shared" si="32"/>
        <v>0</v>
      </c>
      <c r="AD119" s="27"/>
      <c r="AF119" s="27">
        <f t="shared" ref="AF119:AF126" si="35">+AF118+1</f>
        <v>2</v>
      </c>
      <c r="AG119" s="27"/>
      <c r="AH119" s="27"/>
      <c r="AI119" s="27"/>
      <c r="AJ119" s="27"/>
      <c r="AK119" s="27"/>
      <c r="AL119" s="27"/>
      <c r="AM119" s="27"/>
      <c r="AN119" s="27">
        <f t="shared" si="33"/>
        <v>0</v>
      </c>
      <c r="AO119" s="27"/>
    </row>
    <row r="120" spans="1:41" ht="15">
      <c r="A120" s="9" t="s">
        <v>10</v>
      </c>
      <c r="B120" s="28" t="str">
        <f>+A3</f>
        <v>Altın Mizan</v>
      </c>
      <c r="C120" s="29"/>
      <c r="D120" s="30"/>
      <c r="E120" s="31" t="str">
        <f>+A8</f>
        <v>F-Uşaklar</v>
      </c>
      <c r="F120" s="4"/>
      <c r="G120" s="9" t="s">
        <v>10</v>
      </c>
      <c r="H120" s="28" t="str">
        <f>+B3</f>
        <v>1299 Osmanlı</v>
      </c>
      <c r="I120" s="29"/>
      <c r="J120" s="30"/>
      <c r="K120" s="31" t="str">
        <f>+B8</f>
        <v>Fırtınaspor</v>
      </c>
      <c r="U120" s="27">
        <f t="shared" si="34"/>
        <v>3</v>
      </c>
      <c r="V120" s="27"/>
      <c r="W120" s="27"/>
      <c r="X120" s="27"/>
      <c r="Y120" s="27"/>
      <c r="Z120" s="27"/>
      <c r="AA120" s="27"/>
      <c r="AB120" s="27"/>
      <c r="AC120" s="27">
        <f t="shared" si="32"/>
        <v>0</v>
      </c>
      <c r="AD120" s="27"/>
      <c r="AF120" s="27">
        <f t="shared" si="35"/>
        <v>3</v>
      </c>
      <c r="AG120" s="27"/>
      <c r="AH120" s="27"/>
      <c r="AI120" s="27"/>
      <c r="AJ120" s="27"/>
      <c r="AK120" s="27"/>
      <c r="AL120" s="27"/>
      <c r="AM120" s="27"/>
      <c r="AN120" s="27">
        <f t="shared" si="33"/>
        <v>0</v>
      </c>
      <c r="AO120" s="27"/>
    </row>
    <row r="121" spans="1:41" ht="15">
      <c r="A121" s="9" t="s">
        <v>1</v>
      </c>
      <c r="B121" s="28" t="str">
        <f>+A7</f>
        <v>3568 Bursaspor</v>
      </c>
      <c r="C121" s="29"/>
      <c r="D121" s="30"/>
      <c r="E121" s="31" t="str">
        <f>+A4</f>
        <v>Karacabey</v>
      </c>
      <c r="F121" s="4"/>
      <c r="G121" s="9" t="s">
        <v>1</v>
      </c>
      <c r="H121" s="28" t="str">
        <f>+B7</f>
        <v>Gemlik Cumhuriyeti</v>
      </c>
      <c r="I121" s="29"/>
      <c r="J121" s="30"/>
      <c r="K121" s="31" t="str">
        <f>+B4</f>
        <v>Atletik Müşavir</v>
      </c>
      <c r="U121" s="27">
        <f t="shared" si="34"/>
        <v>4</v>
      </c>
      <c r="V121" s="27"/>
      <c r="W121" s="27"/>
      <c r="X121" s="27"/>
      <c r="Y121" s="27"/>
      <c r="Z121" s="27"/>
      <c r="AA121" s="27"/>
      <c r="AB121" s="27"/>
      <c r="AC121" s="27">
        <f t="shared" si="32"/>
        <v>0</v>
      </c>
      <c r="AD121" s="27"/>
      <c r="AF121" s="27">
        <f t="shared" si="35"/>
        <v>4</v>
      </c>
      <c r="AG121" s="27"/>
      <c r="AH121" s="27"/>
      <c r="AI121" s="27"/>
      <c r="AJ121" s="27"/>
      <c r="AK121" s="27"/>
      <c r="AL121" s="27"/>
      <c r="AM121" s="27"/>
      <c r="AN121" s="27">
        <f t="shared" si="33"/>
        <v>0</v>
      </c>
      <c r="AO121" s="27"/>
    </row>
    <row r="122" spans="1:41" ht="15">
      <c r="A122" s="9" t="s">
        <v>37</v>
      </c>
      <c r="B122" s="4" t="str">
        <f>+A5</f>
        <v>O.Ersoy Mali Yıldızlar</v>
      </c>
      <c r="C122" s="5"/>
      <c r="D122" s="5"/>
      <c r="E122" s="6" t="str">
        <f>+A6</f>
        <v>Reeskont City</v>
      </c>
      <c r="F122" s="4"/>
      <c r="G122" s="9" t="s">
        <v>37</v>
      </c>
      <c r="H122" s="4" t="str">
        <f>+B5</f>
        <v>Matrahsızlar</v>
      </c>
      <c r="I122" s="5"/>
      <c r="J122" s="5"/>
      <c r="K122" s="6" t="str">
        <f>+B6</f>
        <v>Dönen Varlıklar</v>
      </c>
      <c r="U122" s="23">
        <f t="shared" si="34"/>
        <v>5</v>
      </c>
      <c r="V122" s="23"/>
      <c r="W122" s="23"/>
      <c r="X122" s="23"/>
      <c r="Y122" s="23"/>
      <c r="Z122" s="23"/>
      <c r="AA122" s="23"/>
      <c r="AB122" s="23"/>
      <c r="AC122" s="23">
        <f t="shared" si="32"/>
        <v>0</v>
      </c>
      <c r="AD122" s="23"/>
      <c r="AF122" s="23">
        <f t="shared" si="35"/>
        <v>5</v>
      </c>
      <c r="AG122" s="23"/>
      <c r="AH122" s="23"/>
      <c r="AI122" s="23"/>
      <c r="AJ122" s="23"/>
      <c r="AK122" s="23"/>
      <c r="AL122" s="23"/>
      <c r="AM122" s="23"/>
      <c r="AN122" s="23">
        <f t="shared" si="33"/>
        <v>0</v>
      </c>
      <c r="AO122" s="23"/>
    </row>
    <row r="123" spans="1:41" ht="15">
      <c r="A123" s="9"/>
      <c r="B123" s="4"/>
      <c r="C123" s="5"/>
      <c r="D123" s="5"/>
      <c r="E123" s="6"/>
      <c r="F123" s="4"/>
      <c r="G123" s="9"/>
      <c r="H123" s="4"/>
      <c r="I123" s="5"/>
      <c r="J123" s="5"/>
      <c r="K123" s="6"/>
      <c r="U123" s="23">
        <f t="shared" si="34"/>
        <v>6</v>
      </c>
      <c r="V123" s="23"/>
      <c r="W123" s="23"/>
      <c r="X123" s="23"/>
      <c r="Y123" s="23"/>
      <c r="Z123" s="23"/>
      <c r="AA123" s="23"/>
      <c r="AB123" s="23"/>
      <c r="AC123" s="23">
        <f t="shared" si="32"/>
        <v>0</v>
      </c>
      <c r="AD123" s="23"/>
      <c r="AF123" s="23">
        <f t="shared" si="35"/>
        <v>6</v>
      </c>
      <c r="AG123" s="23"/>
      <c r="AH123" s="23"/>
      <c r="AI123" s="23"/>
      <c r="AJ123" s="23"/>
      <c r="AK123" s="23"/>
      <c r="AL123" s="23"/>
      <c r="AM123" s="23"/>
      <c r="AN123" s="23">
        <f t="shared" si="33"/>
        <v>0</v>
      </c>
      <c r="AO123" s="23"/>
    </row>
    <row r="124" spans="1:41" ht="15">
      <c r="A124" s="9" t="s">
        <v>39</v>
      </c>
      <c r="B124" s="4" t="str">
        <f>+A1</f>
        <v>Mali Çözüm</v>
      </c>
      <c r="C124" s="5"/>
      <c r="D124" s="5"/>
      <c r="E124" s="6"/>
      <c r="F124" s="4"/>
      <c r="G124" s="9" t="s">
        <v>39</v>
      </c>
      <c r="H124" s="4" t="str">
        <f>+B1</f>
        <v>Tek düzen</v>
      </c>
      <c r="I124" s="5"/>
      <c r="J124" s="5"/>
      <c r="K124" s="6"/>
      <c r="U124" s="23">
        <f t="shared" si="34"/>
        <v>7</v>
      </c>
      <c r="V124" s="23"/>
      <c r="W124" s="23"/>
      <c r="X124" s="23"/>
      <c r="Y124" s="23"/>
      <c r="Z124" s="23"/>
      <c r="AA124" s="23"/>
      <c r="AB124" s="23"/>
      <c r="AC124" s="23">
        <f t="shared" si="32"/>
        <v>0</v>
      </c>
      <c r="AD124" s="23"/>
      <c r="AF124" s="23">
        <f t="shared" si="35"/>
        <v>7</v>
      </c>
      <c r="AG124" s="23"/>
      <c r="AH124" s="23"/>
      <c r="AI124" s="23"/>
      <c r="AJ124" s="23"/>
      <c r="AK124" s="23"/>
      <c r="AL124" s="23"/>
      <c r="AM124" s="23"/>
      <c r="AN124" s="23">
        <f t="shared" si="33"/>
        <v>0</v>
      </c>
      <c r="AO124" s="23"/>
    </row>
    <row r="125" spans="1:41" ht="15.75" thickBot="1">
      <c r="A125" s="9"/>
      <c r="B125" s="4"/>
      <c r="C125" s="5"/>
      <c r="D125" s="5"/>
      <c r="E125" s="6"/>
      <c r="F125" s="4"/>
      <c r="G125" s="9"/>
      <c r="H125" s="4"/>
      <c r="I125" s="5"/>
      <c r="J125" s="5"/>
      <c r="K125" s="6"/>
      <c r="U125" s="23">
        <f t="shared" si="34"/>
        <v>8</v>
      </c>
      <c r="V125" s="23"/>
      <c r="W125" s="23"/>
      <c r="X125" s="23"/>
      <c r="Y125" s="23"/>
      <c r="Z125" s="23"/>
      <c r="AA125" s="23"/>
      <c r="AB125" s="23"/>
      <c r="AC125" s="23">
        <f t="shared" si="32"/>
        <v>0</v>
      </c>
      <c r="AD125" s="23"/>
      <c r="AF125" s="23">
        <f t="shared" si="35"/>
        <v>8</v>
      </c>
      <c r="AG125" s="23"/>
      <c r="AH125" s="23"/>
      <c r="AI125" s="23"/>
      <c r="AJ125" s="23"/>
      <c r="AK125" s="23"/>
      <c r="AL125" s="23"/>
      <c r="AM125" s="23"/>
      <c r="AN125" s="23">
        <f t="shared" si="33"/>
        <v>0</v>
      </c>
      <c r="AO125" s="23"/>
    </row>
    <row r="126" spans="1:41" ht="16.5" thickTop="1" thickBot="1">
      <c r="A126" s="47"/>
      <c r="B126" s="48"/>
      <c r="C126" s="49"/>
      <c r="D126" s="49"/>
      <c r="E126" s="50"/>
      <c r="F126" s="48"/>
      <c r="G126" s="47"/>
      <c r="H126" s="48"/>
      <c r="I126" s="48"/>
      <c r="J126" s="48"/>
      <c r="K126" s="50"/>
      <c r="U126" s="23">
        <f t="shared" si="34"/>
        <v>9</v>
      </c>
      <c r="V126" s="23"/>
      <c r="W126" s="23"/>
      <c r="X126" s="23"/>
      <c r="Y126" s="23"/>
      <c r="Z126" s="23"/>
      <c r="AA126" s="23"/>
      <c r="AB126" s="23"/>
      <c r="AC126" s="23">
        <f t="shared" si="32"/>
        <v>0</v>
      </c>
      <c r="AD126" s="23"/>
      <c r="AF126" s="23">
        <f t="shared" si="35"/>
        <v>9</v>
      </c>
      <c r="AG126" s="23"/>
      <c r="AH126" s="23"/>
      <c r="AI126" s="23"/>
      <c r="AJ126" s="23"/>
      <c r="AK126" s="23"/>
      <c r="AL126" s="23"/>
      <c r="AM126" s="23"/>
      <c r="AN126" s="23">
        <f t="shared" si="33"/>
        <v>0</v>
      </c>
      <c r="AO126" s="23"/>
    </row>
  </sheetData>
  <mergeCells count="1">
    <mergeCell ref="A11:K18"/>
  </mergeCells>
  <phoneticPr fontId="0" type="noConversion"/>
  <pageMargins left="0.74803149606299213" right="0.74803149606299213" top="0.19685039370078741" bottom="0.59055118110236227" header="0.51181102362204722" footer="0.51181102362204722"/>
  <pageSetup paperSize="9" scale="49" orientation="portrait" horizontalDpi="144" verticalDpi="144" r:id="rId1"/>
  <headerFooter alignWithMargins="0"/>
  <colBreaks count="1" manualBreakCount="1">
    <brk id="12" max="1048575" man="1"/>
  </colBreaks>
  <ignoredErrors>
    <ignoredError sqref="B75 H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Fikstür</vt:lpstr>
      <vt:lpstr>Fikstür!Yazdırma_Alanı</vt:lpstr>
    </vt:vector>
  </TitlesOfParts>
  <Company>BSMMMO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Cemil Gicvan</dc:creator>
  <cp:lastModifiedBy>Devrim Yiğit</cp:lastModifiedBy>
  <cp:lastPrinted>2015-09-30T14:50:55Z</cp:lastPrinted>
  <dcterms:created xsi:type="dcterms:W3CDTF">2005-09-16T09:21:26Z</dcterms:created>
  <dcterms:modified xsi:type="dcterms:W3CDTF">2016-09-29T09:15:42Z</dcterms:modified>
</cp:coreProperties>
</file>