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520" activeTab="0"/>
  </bookViews>
  <sheets>
    <sheet name="Fikstür" sheetId="1" r:id="rId1"/>
    <sheet name="Finaller" sheetId="2" r:id="rId2"/>
    <sheet name="Komite" sheetId="3" r:id="rId3"/>
  </sheets>
  <definedNames>
    <definedName name="_xlnm.Print_Area" localSheetId="0">'Fikstür'!$B$9:$X$87</definedName>
  </definedNames>
  <calcPr fullCalcOnLoad="1"/>
</workbook>
</file>

<file path=xl/comments1.xml><?xml version="1.0" encoding="utf-8"?>
<comments xmlns="http://schemas.openxmlformats.org/spreadsheetml/2006/main">
  <authors>
    <author>sistem</author>
  </authors>
  <commentList>
    <comment ref="D17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28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40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E51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46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E57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62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HÜKMEN GALİP</t>
        </r>
      </text>
    </comment>
    <comment ref="D68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69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E72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73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79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E80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E82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</commentList>
</comments>
</file>

<file path=xl/sharedStrings.xml><?xml version="1.0" encoding="utf-8"?>
<sst xmlns="http://schemas.openxmlformats.org/spreadsheetml/2006/main" count="309" uniqueCount="121">
  <si>
    <t>Mali Yıldızlar</t>
  </si>
  <si>
    <t>Altın Mizan</t>
  </si>
  <si>
    <t>örnek 2007</t>
  </si>
  <si>
    <t>TAKIM ADI</t>
  </si>
  <si>
    <t>O</t>
  </si>
  <si>
    <t>G</t>
  </si>
  <si>
    <t>M</t>
  </si>
  <si>
    <t>AV</t>
  </si>
  <si>
    <t>PUAN</t>
  </si>
  <si>
    <t>1 . HAFTA</t>
  </si>
  <si>
    <t>2 . HAFTA</t>
  </si>
  <si>
    <t>3 . HAFTA</t>
  </si>
  <si>
    <t>4 . HAFTA</t>
  </si>
  <si>
    <t>5 . HAFTA</t>
  </si>
  <si>
    <t>6 . HAFTA</t>
  </si>
  <si>
    <t>7 . HAFTA</t>
  </si>
  <si>
    <t>BURSA S.M.MALİ MÜŞAVİRLER ODASI 2015 YILI VOLEYBOL TURNUVASI</t>
  </si>
  <si>
    <t>TTK</t>
  </si>
  <si>
    <t>Atletik Müşavir</t>
  </si>
  <si>
    <t>SürManşet</t>
  </si>
  <si>
    <t>Stokspor</t>
  </si>
  <si>
    <t>Uludağ spor</t>
  </si>
  <si>
    <t>Al.set</t>
  </si>
  <si>
    <t>Ver.Set</t>
  </si>
  <si>
    <t>Al.sayı</t>
  </si>
  <si>
    <t>Ver.sayı</t>
  </si>
  <si>
    <t>Sayı avj</t>
  </si>
  <si>
    <t>1.hafta</t>
  </si>
  <si>
    <t>2.hafta</t>
  </si>
  <si>
    <t>3.hafta</t>
  </si>
  <si>
    <t>4.hafta</t>
  </si>
  <si>
    <t>5.hafta</t>
  </si>
  <si>
    <t>6.hafta</t>
  </si>
  <si>
    <t>7.hafta</t>
  </si>
  <si>
    <t>SALI</t>
  </si>
  <si>
    <t>PERŞEMBE</t>
  </si>
  <si>
    <t xml:space="preserve"> </t>
  </si>
  <si>
    <t xml:space="preserve"> 18 Mart 1915</t>
  </si>
  <si>
    <t>Stok Spor</t>
  </si>
  <si>
    <t>Sürmanşet</t>
  </si>
  <si>
    <t>Uludağ Spor</t>
  </si>
  <si>
    <t>ÇEVRE ,SAĞLIK VE SPOR KOMİSYONU- 4 .VOLEYBOL TURNUVASI ORGANİZASYON KOMİTESİ-2015</t>
  </si>
  <si>
    <t>SERDAR ÖZKAN</t>
  </si>
  <si>
    <t>AHMET YAŞAR</t>
  </si>
  <si>
    <t>MURAT ULUKAYA</t>
  </si>
  <si>
    <t>Ünvanı</t>
  </si>
  <si>
    <t>:</t>
  </si>
  <si>
    <t>BAŞKAN  - SMMM</t>
  </si>
  <si>
    <t>BŞK.YRD . - SMMM</t>
  </si>
  <si>
    <t>SEKRETER   -  SMMM</t>
  </si>
  <si>
    <t>İş Telefonları</t>
  </si>
  <si>
    <t>(224) 220-85-27</t>
  </si>
  <si>
    <t>(224) 267-07-31</t>
  </si>
  <si>
    <t>(224) 272-72-88</t>
  </si>
  <si>
    <t>GSM</t>
  </si>
  <si>
    <t>(532) 548-04-91</t>
  </si>
  <si>
    <t>(532) 225-42-19</t>
  </si>
  <si>
    <t>(533) 812-52-22</t>
  </si>
  <si>
    <t>E-posta</t>
  </si>
  <si>
    <t>serdarozkan1976@gmail.com;</t>
  </si>
  <si>
    <t>ahmet.yasar1979@gmail.com;</t>
  </si>
  <si>
    <t>mmmuratu@hotmail.com;</t>
  </si>
  <si>
    <t>CEMİL GİCVAN</t>
  </si>
  <si>
    <t>RECEP KURTULMUŞ</t>
  </si>
  <si>
    <t>TEMEL KARAMAN</t>
  </si>
  <si>
    <t>ÜYE - SMMM</t>
  </si>
  <si>
    <t>(224) 221-04-12</t>
  </si>
  <si>
    <t>(224) 271-78-41</t>
  </si>
  <si>
    <t>(224) 221-40-17</t>
  </si>
  <si>
    <t>(535) 335-53-65</t>
  </si>
  <si>
    <t>(542) 775-94-68</t>
  </si>
  <si>
    <t>(535) 235-81-56</t>
  </si>
  <si>
    <t>cemilgicvan@hotmail.com;</t>
  </si>
  <si>
    <t>recepkurtulmus@mynet.com;</t>
  </si>
  <si>
    <t>tkahraman-73@hotmail.com;</t>
  </si>
  <si>
    <t>YARI FİNAL</t>
  </si>
  <si>
    <t>FİNAL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</si>
  <si>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</si>
  <si>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</si>
  <si>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</si>
  <si>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</si>
  <si>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</si>
  <si>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</si>
  <si>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</si>
  <si>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</si>
  <si>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</si>
  <si>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</si>
  <si>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 xml:space="preserve">Dördüncülük kupası </t>
  </si>
  <si>
    <t>Üçüncülük kupası-madalya</t>
  </si>
  <si>
    <t>İkincilik kupası-madalya</t>
  </si>
  <si>
    <t>Birincilik kupası-madalya</t>
  </si>
  <si>
    <t>19:45 -20:45</t>
  </si>
  <si>
    <t>21:00 -22:00</t>
  </si>
  <si>
    <t>ÇEKİRGE SPOR SALONU</t>
  </si>
  <si>
    <t>Lig 1.si   -   lig 4.sü</t>
  </si>
  <si>
    <t>Lig 2.si   -   lig 3.sü</t>
  </si>
  <si>
    <t xml:space="preserve">Program saatlerine uyulacağı konusunda Gençlik Spor İl Müdürlüğünden </t>
  </si>
  <si>
    <t>NOT:</t>
  </si>
  <si>
    <t>olumlu cevap alınmasına rağmen Federasyonun bazı günlerde saha problemlerinden dolayı</t>
  </si>
  <si>
    <t xml:space="preserve">oynadığımız salona maç verip turnuvamızla çakışma olabilir.Bununla ilgili duyurular </t>
  </si>
  <si>
    <t>yapılacaktır Maç saatlerini ve programı dikkatle takip etmeniz önemle rica olunur</t>
  </si>
  <si>
    <t>MALİ YILDIZLAR</t>
  </si>
  <si>
    <t>STOK SPOR</t>
  </si>
  <si>
    <t>ATLETİK MÜŞAVİR</t>
  </si>
  <si>
    <t xml:space="preserve"> 18 MART 1915</t>
  </si>
  <si>
    <t>ULUDAĞ SPOR</t>
  </si>
  <si>
    <t>SÜRMANŞET</t>
  </si>
  <si>
    <t>ALTIN MİZAN</t>
  </si>
  <si>
    <t>S</t>
  </si>
  <si>
    <t>30 MART 2015 PAZARTESİ</t>
  </si>
  <si>
    <t>31 MART 2015 SALI</t>
  </si>
  <si>
    <t>02 NİSAN 2015 PERŞEMBE</t>
  </si>
  <si>
    <t>2.HAFTA</t>
  </si>
  <si>
    <t>MAÇ PROGRAMI</t>
  </si>
  <si>
    <t>ERT.</t>
  </si>
  <si>
    <t>28 NİSAN 2015 SALI</t>
  </si>
  <si>
    <t>1.MAÇ</t>
  </si>
  <si>
    <t>2.MAÇ</t>
  </si>
  <si>
    <t>3.MAÇ</t>
  </si>
  <si>
    <t>4.MAÇ</t>
  </si>
  <si>
    <t xml:space="preserve">TTK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</si>
</sst>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 mmmm\ yy"/>
    <numFmt numFmtId="173" formatCode="d\ mmmm\ yyyy"/>
    <numFmt numFmtId="174" formatCode="0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h:mm;@"/>
    <numFmt numFmtId="179" formatCode="[$-41F]dd\ mmmm\ yyyy\ dddd"/>
    <numFmt numFmtId="180" formatCode="[$-F800]dddd\,\ mmmm\ dd\,\ yyyy"/>
    <numFmt numFmtId="181" formatCode="[$-41F]d\ mmmm\ yyyy;@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sz val="12"/>
      <name val="Arial Tur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sz val="11"/>
      <name val="Arial Tur"/>
      <family val="0"/>
    </font>
    <font>
      <sz val="14"/>
      <name val="Arial Tur"/>
      <family val="0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8"/>
      <color indexed="9"/>
      <name val="Arial Tur"/>
      <family val="2"/>
    </font>
    <font>
      <b/>
      <sz val="18"/>
      <color indexed="18"/>
      <name val="Arial Tur"/>
      <family val="2"/>
    </font>
    <font>
      <b/>
      <sz val="18"/>
      <name val="Arial Tur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0" fillId="0" borderId="0" xfId="0" applyFont="1" applyAlignment="1">
      <alignment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16" borderId="10" xfId="0" applyFont="1" applyFill="1" applyBorder="1" applyAlignment="1">
      <alignment/>
    </xf>
    <xf numFmtId="0" fontId="21" fillId="16" borderId="11" xfId="0" applyFont="1" applyFill="1" applyBorder="1" applyAlignment="1">
      <alignment/>
    </xf>
    <xf numFmtId="1" fontId="21" fillId="16" borderId="11" xfId="0" applyNumberFormat="1" applyFont="1" applyFill="1" applyBorder="1" applyAlignment="1">
      <alignment horizontal="center"/>
    </xf>
    <xf numFmtId="0" fontId="21" fillId="16" borderId="12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1" fillId="0" borderId="14" xfId="0" applyFont="1" applyBorder="1" applyAlignment="1">
      <alignment/>
    </xf>
    <xf numFmtId="20" fontId="21" fillId="0" borderId="14" xfId="0" applyNumberFormat="1" applyFont="1" applyBorder="1" applyAlignment="1">
      <alignment/>
    </xf>
    <xf numFmtId="0" fontId="26" fillId="0" borderId="17" xfId="0" applyFont="1" applyFill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0" fontId="21" fillId="0" borderId="20" xfId="0" applyNumberFormat="1" applyFont="1" applyBorder="1" applyAlignment="1">
      <alignment/>
    </xf>
    <xf numFmtId="0" fontId="21" fillId="0" borderId="21" xfId="0" applyFont="1" applyBorder="1" applyAlignment="1">
      <alignment/>
    </xf>
    <xf numFmtId="1" fontId="21" fillId="0" borderId="21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0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20" xfId="0" applyFont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24" fillId="0" borderId="13" xfId="0" applyFont="1" applyBorder="1" applyAlignment="1">
      <alignment/>
    </xf>
    <xf numFmtId="0" fontId="30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81" fontId="21" fillId="0" borderId="0" xfId="0" applyNumberFormat="1" applyFont="1" applyAlignment="1">
      <alignment horizontal="left"/>
    </xf>
    <xf numFmtId="15" fontId="21" fillId="0" borderId="0" xfId="0" applyNumberFormat="1" applyFont="1" applyAlignment="1" quotePrefix="1">
      <alignment/>
    </xf>
    <xf numFmtId="0" fontId="3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5" fillId="0" borderId="0" xfId="48" applyAlignment="1" applyProtection="1">
      <alignment wrapText="1"/>
      <protection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3" fillId="24" borderId="14" xfId="0" applyFont="1" applyFill="1" applyBorder="1" applyAlignment="1">
      <alignment horizontal="center"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173" fontId="33" fillId="24" borderId="0" xfId="0" applyNumberFormat="1" applyFont="1" applyFill="1" applyBorder="1" applyAlignment="1">
      <alignment horizontal="center"/>
    </xf>
    <xf numFmtId="0" fontId="33" fillId="24" borderId="15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173" fontId="21" fillId="0" borderId="0" xfId="0" applyNumberFormat="1" applyFont="1" applyFill="1" applyAlignment="1">
      <alignment horizontal="center"/>
    </xf>
    <xf numFmtId="173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0" fontId="21" fillId="0" borderId="0" xfId="0" applyNumberFormat="1" applyFont="1" applyFill="1" applyAlignment="1">
      <alignment/>
    </xf>
    <xf numFmtId="0" fontId="33" fillId="24" borderId="0" xfId="0" applyFont="1" applyFill="1" applyBorder="1" applyAlignment="1">
      <alignment horizontal="right"/>
    </xf>
    <xf numFmtId="0" fontId="36" fillId="24" borderId="14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3" fillId="0" borderId="0" xfId="0" applyFont="1" applyFill="1" applyAlignment="1">
      <alignment/>
    </xf>
    <xf numFmtId="0" fontId="37" fillId="24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21" fillId="25" borderId="0" xfId="0" applyFont="1" applyFill="1" applyAlignment="1">
      <alignment/>
    </xf>
    <xf numFmtId="0" fontId="30" fillId="25" borderId="0" xfId="0" applyFont="1" applyFill="1" applyAlignment="1">
      <alignment/>
    </xf>
    <xf numFmtId="173" fontId="21" fillId="25" borderId="14" xfId="0" applyNumberFormat="1" applyFon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26" borderId="13" xfId="0" applyFont="1" applyFill="1" applyBorder="1" applyAlignment="1">
      <alignment/>
    </xf>
    <xf numFmtId="15" fontId="23" fillId="26" borderId="13" xfId="0" applyNumberFormat="1" applyFont="1" applyFill="1" applyBorder="1" applyAlignment="1">
      <alignment/>
    </xf>
    <xf numFmtId="0" fontId="23" fillId="26" borderId="13" xfId="0" applyFont="1" applyFill="1" applyBorder="1" applyAlignment="1">
      <alignment horizontal="center"/>
    </xf>
    <xf numFmtId="1" fontId="21" fillId="27" borderId="0" xfId="0" applyNumberFormat="1" applyFont="1" applyFill="1" applyBorder="1" applyAlignment="1">
      <alignment horizontal="center"/>
    </xf>
    <xf numFmtId="173" fontId="21" fillId="0" borderId="14" xfId="0" applyNumberFormat="1" applyFont="1" applyFill="1" applyBorder="1" applyAlignment="1">
      <alignment horizontal="left"/>
    </xf>
    <xf numFmtId="0" fontId="21" fillId="28" borderId="0" xfId="0" applyFont="1" applyFill="1" applyAlignment="1">
      <alignment/>
    </xf>
    <xf numFmtId="0" fontId="26" fillId="28" borderId="17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8" fillId="28" borderId="24" xfId="0" applyFont="1" applyFill="1" applyBorder="1" applyAlignment="1">
      <alignment horizontal="center"/>
    </xf>
    <xf numFmtId="15" fontId="23" fillId="0" borderId="13" xfId="0" applyNumberFormat="1" applyFont="1" applyFill="1" applyBorder="1" applyAlignment="1">
      <alignment/>
    </xf>
    <xf numFmtId="0" fontId="23" fillId="29" borderId="13" xfId="0" applyFont="1" applyFill="1" applyBorder="1" applyAlignment="1">
      <alignment/>
    </xf>
    <xf numFmtId="0" fontId="23" fillId="29" borderId="13" xfId="0" applyFont="1" applyFill="1" applyBorder="1" applyAlignment="1">
      <alignment horizontal="center"/>
    </xf>
    <xf numFmtId="15" fontId="23" fillId="29" borderId="13" xfId="0" applyNumberFormat="1" applyFont="1" applyFill="1" applyBorder="1" applyAlignment="1">
      <alignment/>
    </xf>
    <xf numFmtId="20" fontId="21" fillId="30" borderId="14" xfId="0" applyNumberFormat="1" applyFont="1" applyFill="1" applyBorder="1" applyAlignment="1">
      <alignment/>
    </xf>
    <xf numFmtId="0" fontId="21" fillId="30" borderId="0" xfId="0" applyFont="1" applyFill="1" applyBorder="1" applyAlignment="1">
      <alignment/>
    </xf>
    <xf numFmtId="1" fontId="21" fillId="30" borderId="0" xfId="0" applyNumberFormat="1" applyFont="1" applyFill="1" applyBorder="1" applyAlignment="1">
      <alignment horizontal="center"/>
    </xf>
    <xf numFmtId="0" fontId="21" fillId="30" borderId="15" xfId="0" applyFont="1" applyFill="1" applyBorder="1" applyAlignment="1">
      <alignment/>
    </xf>
    <xf numFmtId="20" fontId="21" fillId="31" borderId="14" xfId="0" applyNumberFormat="1" applyFont="1" applyFill="1" applyBorder="1" applyAlignment="1">
      <alignment/>
    </xf>
    <xf numFmtId="0" fontId="21" fillId="31" borderId="0" xfId="0" applyFont="1" applyFill="1" applyBorder="1" applyAlignment="1">
      <alignment/>
    </xf>
    <xf numFmtId="1" fontId="21" fillId="31" borderId="0" xfId="0" applyNumberFormat="1" applyFont="1" applyFill="1" applyBorder="1" applyAlignment="1">
      <alignment horizontal="center"/>
    </xf>
    <xf numFmtId="0" fontId="21" fillId="31" borderId="15" xfId="0" applyFont="1" applyFill="1" applyBorder="1" applyAlignment="1">
      <alignment/>
    </xf>
    <xf numFmtId="20" fontId="21" fillId="28" borderId="14" xfId="0" applyNumberFormat="1" applyFont="1" applyFill="1" applyBorder="1" applyAlignment="1">
      <alignment/>
    </xf>
    <xf numFmtId="0" fontId="21" fillId="28" borderId="0" xfId="0" applyFont="1" applyFill="1" applyBorder="1" applyAlignment="1">
      <alignment/>
    </xf>
    <xf numFmtId="1" fontId="21" fillId="28" borderId="0" xfId="0" applyNumberFormat="1" applyFont="1" applyFill="1" applyBorder="1" applyAlignment="1">
      <alignment horizontal="center"/>
    </xf>
    <xf numFmtId="0" fontId="21" fillId="28" borderId="15" xfId="0" applyFont="1" applyFill="1" applyBorder="1" applyAlignment="1">
      <alignment/>
    </xf>
    <xf numFmtId="20" fontId="21" fillId="32" borderId="14" xfId="0" applyNumberFormat="1" applyFont="1" applyFill="1" applyBorder="1" applyAlignment="1">
      <alignment/>
    </xf>
    <xf numFmtId="0" fontId="21" fillId="32" borderId="0" xfId="0" applyFont="1" applyFill="1" applyBorder="1" applyAlignment="1">
      <alignment/>
    </xf>
    <xf numFmtId="1" fontId="21" fillId="32" borderId="0" xfId="0" applyNumberFormat="1" applyFont="1" applyFill="1" applyBorder="1" applyAlignment="1">
      <alignment horizontal="center"/>
    </xf>
    <xf numFmtId="0" fontId="21" fillId="32" borderId="15" xfId="0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1" fontId="21" fillId="0" borderId="26" xfId="0" applyNumberFormat="1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1" fontId="21" fillId="0" borderId="19" xfId="0" applyNumberFormat="1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1" fontId="21" fillId="0" borderId="30" xfId="0" applyNumberFormat="1" applyFont="1" applyBorder="1" applyAlignment="1">
      <alignment horizontal="center"/>
    </xf>
    <xf numFmtId="0" fontId="21" fillId="0" borderId="31" xfId="0" applyFont="1" applyBorder="1" applyAlignment="1">
      <alignment/>
    </xf>
    <xf numFmtId="20" fontId="21" fillId="0" borderId="18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9525</xdr:rowOff>
    </xdr:from>
    <xdr:to>
      <xdr:col>2</xdr:col>
      <xdr:colOff>828675</xdr:colOff>
      <xdr:row>3</xdr:row>
      <xdr:rowOff>819150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00100"/>
          <a:ext cx="7715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6</xdr:col>
      <xdr:colOff>0</xdr:colOff>
      <xdr:row>11</xdr:row>
      <xdr:rowOff>0</xdr:rowOff>
    </xdr:from>
    <xdr:ext cx="342900" cy="304800"/>
    <xdr:sp>
      <xdr:nvSpPr>
        <xdr:cNvPr id="2" name="AutoShape 36" descr="https://uye.bursa-smmmo.org.tr/home/uyeresim/4175"/>
        <xdr:cNvSpPr>
          <a:spLocks noChangeAspect="1"/>
        </xdr:cNvSpPr>
      </xdr:nvSpPr>
      <xdr:spPr>
        <a:xfrm>
          <a:off x="6629400" y="29146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6</xdr:col>
      <xdr:colOff>95250</xdr:colOff>
      <xdr:row>3</xdr:row>
      <xdr:rowOff>38100</xdr:rowOff>
    </xdr:from>
    <xdr:to>
      <xdr:col>6</xdr:col>
      <xdr:colOff>847725</xdr:colOff>
      <xdr:row>4</xdr:row>
      <xdr:rowOff>28575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828675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9525</xdr:rowOff>
    </xdr:from>
    <xdr:to>
      <xdr:col>9</xdr:col>
      <xdr:colOff>809625</xdr:colOff>
      <xdr:row>3</xdr:row>
      <xdr:rowOff>809625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8001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11</xdr:row>
      <xdr:rowOff>76200</xdr:rowOff>
    </xdr:from>
    <xdr:to>
      <xdr:col>2</xdr:col>
      <xdr:colOff>923925</xdr:colOff>
      <xdr:row>11</xdr:row>
      <xdr:rowOff>952500</xdr:rowOff>
    </xdr:to>
    <xdr:pic>
      <xdr:nvPicPr>
        <xdr:cNvPr id="5" name="Resi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9908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923925</xdr:colOff>
      <xdr:row>11</xdr:row>
      <xdr:rowOff>923925</xdr:rowOff>
    </xdr:to>
    <xdr:pic>
      <xdr:nvPicPr>
        <xdr:cNvPr id="6" name="Resim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9400" y="29146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819150</xdr:colOff>
      <xdr:row>11</xdr:row>
      <xdr:rowOff>847725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96600" y="291465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="75" zoomScaleNormal="75" zoomScalePageLayoutView="0" workbookViewId="0" topLeftCell="A49">
      <selection activeCell="Q83" sqref="Q83"/>
    </sheetView>
  </sheetViews>
  <sheetFormatPr defaultColWidth="9.00390625" defaultRowHeight="12.75"/>
  <cols>
    <col min="1" max="1" width="9.125" style="3" customWidth="1"/>
    <col min="2" max="2" width="15.125" style="3" customWidth="1"/>
    <col min="3" max="3" width="15.00390625" style="3" customWidth="1"/>
    <col min="4" max="4" width="4.00390625" style="37" customWidth="1"/>
    <col min="5" max="5" width="4.125" style="37" customWidth="1"/>
    <col min="6" max="6" width="20.75390625" style="3" customWidth="1"/>
    <col min="7" max="7" width="24.875" style="3" customWidth="1"/>
    <col min="8" max="8" width="9.125" style="3" hidden="1" customWidth="1"/>
    <col min="9" max="9" width="0.2421875" style="3" hidden="1" customWidth="1"/>
    <col min="10" max="10" width="2.375" style="3" customWidth="1"/>
    <col min="11" max="11" width="4.00390625" style="3" customWidth="1"/>
    <col min="12" max="12" width="3.875" style="3" customWidth="1"/>
    <col min="13" max="13" width="3.625" style="3" customWidth="1"/>
    <col min="14" max="14" width="21.25390625" style="3" customWidth="1"/>
    <col min="15" max="16" width="3.00390625" style="3" bestFit="1" customWidth="1"/>
    <col min="17" max="17" width="3.125" style="3" bestFit="1" customWidth="1"/>
    <col min="18" max="18" width="7.375" style="3" bestFit="1" customWidth="1"/>
    <col min="19" max="19" width="9.25390625" style="3" bestFit="1" customWidth="1"/>
    <col min="20" max="20" width="8.375" style="3" bestFit="1" customWidth="1"/>
    <col min="21" max="21" width="10.00390625" style="3" bestFit="1" customWidth="1"/>
    <col min="22" max="22" width="9.75390625" style="3" bestFit="1" customWidth="1"/>
    <col min="23" max="23" width="6.125" style="3" customWidth="1"/>
    <col min="24" max="24" width="7.875" style="3" bestFit="1" customWidth="1"/>
    <col min="25" max="16384" width="9.125" style="3" customWidth="1"/>
  </cols>
  <sheetData>
    <row r="1" spans="2:6" ht="13.5" customHeight="1">
      <c r="B1" s="1" t="s">
        <v>39</v>
      </c>
      <c r="C1" s="1"/>
      <c r="D1" s="2"/>
      <c r="E1" s="2"/>
      <c r="F1" s="1" t="s">
        <v>17</v>
      </c>
    </row>
    <row r="2" spans="2:34" ht="15.75">
      <c r="B2" s="1" t="s">
        <v>40</v>
      </c>
      <c r="C2" s="1"/>
      <c r="D2" s="2"/>
      <c r="E2" s="2"/>
      <c r="F2" s="44">
        <v>5556</v>
      </c>
      <c r="W2" s="77" t="s">
        <v>97</v>
      </c>
      <c r="X2" s="77" t="s">
        <v>96</v>
      </c>
      <c r="Y2" s="77"/>
      <c r="Z2" s="77"/>
      <c r="AA2" s="77"/>
      <c r="AB2" s="77"/>
      <c r="AC2" s="77"/>
      <c r="AD2" s="77"/>
      <c r="AE2" s="77"/>
      <c r="AF2" s="77"/>
      <c r="AG2" s="77"/>
      <c r="AH2" s="76"/>
    </row>
    <row r="3" spans="2:34" ht="15.75">
      <c r="B3" s="3" t="s">
        <v>38</v>
      </c>
      <c r="D3" s="2"/>
      <c r="E3" s="2"/>
      <c r="F3" s="3" t="s">
        <v>1</v>
      </c>
      <c r="W3" s="77"/>
      <c r="X3" s="77" t="s">
        <v>98</v>
      </c>
      <c r="Y3" s="77"/>
      <c r="Z3" s="77"/>
      <c r="AA3" s="77"/>
      <c r="AB3" s="77"/>
      <c r="AC3" s="77"/>
      <c r="AD3" s="77"/>
      <c r="AE3" s="77"/>
      <c r="AF3" s="77"/>
      <c r="AG3" s="77"/>
      <c r="AH3" s="76"/>
    </row>
    <row r="4" spans="2:34" ht="15.75">
      <c r="B4" s="3" t="s">
        <v>17</v>
      </c>
      <c r="D4" s="2"/>
      <c r="E4" s="2"/>
      <c r="F4" s="1" t="s">
        <v>18</v>
      </c>
      <c r="W4" s="77"/>
      <c r="X4" s="77" t="s">
        <v>99</v>
      </c>
      <c r="Y4" s="77"/>
      <c r="Z4" s="77"/>
      <c r="AA4" s="77"/>
      <c r="AB4" s="77"/>
      <c r="AC4" s="77"/>
      <c r="AD4" s="77"/>
      <c r="AE4" s="77"/>
      <c r="AF4" s="77"/>
      <c r="AG4" s="77"/>
      <c r="AH4" s="76"/>
    </row>
    <row r="5" spans="2:34" ht="15.75">
      <c r="B5" s="3" t="s">
        <v>18</v>
      </c>
      <c r="D5" s="2"/>
      <c r="E5" s="2"/>
      <c r="F5" s="3" t="s">
        <v>0</v>
      </c>
      <c r="W5" s="77"/>
      <c r="X5" s="77" t="s">
        <v>100</v>
      </c>
      <c r="Y5" s="77"/>
      <c r="Z5" s="77"/>
      <c r="AA5" s="77"/>
      <c r="AB5" s="77"/>
      <c r="AC5" s="77"/>
      <c r="AD5" s="77"/>
      <c r="AE5" s="77"/>
      <c r="AF5" s="77"/>
      <c r="AG5" s="77"/>
      <c r="AH5" s="76"/>
    </row>
    <row r="6" spans="2:6" ht="12.75">
      <c r="B6" s="3" t="s">
        <v>0</v>
      </c>
      <c r="D6" s="2"/>
      <c r="E6" s="2"/>
      <c r="F6" s="3" t="s">
        <v>20</v>
      </c>
    </row>
    <row r="7" spans="2:6" ht="12.75">
      <c r="B7" s="45" t="s">
        <v>37</v>
      </c>
      <c r="D7" s="2"/>
      <c r="E7" s="2"/>
      <c r="F7" s="3" t="s">
        <v>19</v>
      </c>
    </row>
    <row r="8" spans="2:6" ht="12.75">
      <c r="B8" s="3" t="s">
        <v>1</v>
      </c>
      <c r="D8" s="2"/>
      <c r="E8" s="2"/>
      <c r="F8" s="3" t="s">
        <v>21</v>
      </c>
    </row>
    <row r="9" spans="3:14" ht="21.75" customHeight="1" thickBot="1">
      <c r="C9" s="73" t="s">
        <v>16</v>
      </c>
      <c r="D9" s="74"/>
      <c r="E9" s="74"/>
      <c r="F9" s="73"/>
      <c r="G9" s="75"/>
      <c r="H9" s="75"/>
      <c r="I9" s="75"/>
      <c r="J9" s="75"/>
      <c r="K9" s="75"/>
      <c r="L9" s="75"/>
      <c r="M9" s="75"/>
      <c r="N9" s="75"/>
    </row>
    <row r="10" spans="2:25" ht="18.75" thickBot="1">
      <c r="B10" s="4"/>
      <c r="C10" s="5"/>
      <c r="D10" s="6"/>
      <c r="E10" s="6"/>
      <c r="F10" s="7"/>
      <c r="M10" s="38"/>
      <c r="N10" s="39" t="s">
        <v>27</v>
      </c>
      <c r="O10" s="38"/>
      <c r="P10" s="38"/>
      <c r="Q10" s="38"/>
      <c r="R10" s="40"/>
      <c r="S10" s="40"/>
      <c r="T10" s="40"/>
      <c r="U10" s="40"/>
      <c r="V10" s="40"/>
      <c r="W10" s="38"/>
      <c r="X10" s="38"/>
      <c r="Y10" s="38"/>
    </row>
    <row r="11" spans="2:25" ht="18.75" thickTop="1">
      <c r="B11" s="9"/>
      <c r="C11" s="10" t="s">
        <v>9</v>
      </c>
      <c r="D11" s="2"/>
      <c r="E11" s="2"/>
      <c r="F11" s="11"/>
      <c r="H11" s="3" t="s">
        <v>2</v>
      </c>
      <c r="M11" s="8" t="s">
        <v>108</v>
      </c>
      <c r="N11" s="12" t="s">
        <v>3</v>
      </c>
      <c r="O11" s="13" t="s">
        <v>4</v>
      </c>
      <c r="P11" s="12" t="s">
        <v>5</v>
      </c>
      <c r="Q11" s="12" t="s">
        <v>6</v>
      </c>
      <c r="R11" s="13" t="s">
        <v>22</v>
      </c>
      <c r="S11" s="13" t="s">
        <v>23</v>
      </c>
      <c r="T11" s="13" t="s">
        <v>24</v>
      </c>
      <c r="U11" s="13" t="s">
        <v>25</v>
      </c>
      <c r="V11" s="13" t="s">
        <v>26</v>
      </c>
      <c r="W11" s="12" t="s">
        <v>7</v>
      </c>
      <c r="X11" s="13" t="s">
        <v>8</v>
      </c>
      <c r="Y11" s="38" t="s">
        <v>36</v>
      </c>
    </row>
    <row r="12" spans="2:25" ht="15.75">
      <c r="B12" s="78">
        <v>42087</v>
      </c>
      <c r="C12" s="79" t="s">
        <v>34</v>
      </c>
      <c r="D12" s="10"/>
      <c r="E12" s="2"/>
      <c r="F12" s="11"/>
      <c r="M12" s="82">
        <v>1</v>
      </c>
      <c r="N12" s="82" t="s">
        <v>102</v>
      </c>
      <c r="O12" s="82">
        <v>1</v>
      </c>
      <c r="P12" s="82">
        <v>1</v>
      </c>
      <c r="Q12" s="82">
        <v>0</v>
      </c>
      <c r="R12" s="84">
        <v>2</v>
      </c>
      <c r="S12" s="84">
        <v>0</v>
      </c>
      <c r="T12" s="84">
        <v>50</v>
      </c>
      <c r="U12" s="84">
        <v>0</v>
      </c>
      <c r="V12" s="84">
        <f aca="true" t="shared" si="0" ref="V12:V19">T12-U12</f>
        <v>50</v>
      </c>
      <c r="W12" s="82">
        <v>2</v>
      </c>
      <c r="X12" s="82">
        <v>2</v>
      </c>
      <c r="Y12" s="38"/>
    </row>
    <row r="13" spans="2:25" ht="16.5" thickBot="1">
      <c r="B13" s="15">
        <v>0.8229166666666666</v>
      </c>
      <c r="C13" s="10" t="str">
        <f>+B1</f>
        <v>Sürmanşet</v>
      </c>
      <c r="D13" s="85">
        <v>1</v>
      </c>
      <c r="E13" s="85">
        <v>2</v>
      </c>
      <c r="F13" s="11" t="str">
        <f>+B8</f>
        <v>Altın Mizan</v>
      </c>
      <c r="M13" s="82">
        <v>2</v>
      </c>
      <c r="N13" s="82" t="s">
        <v>17</v>
      </c>
      <c r="O13" s="82">
        <v>1</v>
      </c>
      <c r="P13" s="82">
        <v>1</v>
      </c>
      <c r="Q13" s="82">
        <v>0</v>
      </c>
      <c r="R13" s="84">
        <v>2</v>
      </c>
      <c r="S13" s="84">
        <v>0</v>
      </c>
      <c r="T13" s="84">
        <v>50</v>
      </c>
      <c r="U13" s="84">
        <v>37</v>
      </c>
      <c r="V13" s="84">
        <f t="shared" si="0"/>
        <v>13</v>
      </c>
      <c r="W13" s="82">
        <v>2</v>
      </c>
      <c r="X13" s="82">
        <v>2</v>
      </c>
      <c r="Y13" s="38"/>
    </row>
    <row r="14" spans="2:25" ht="16.5" thickBot="1">
      <c r="B14" s="15">
        <v>0.8645833333333334</v>
      </c>
      <c r="C14" s="10" t="str">
        <f>+B2</f>
        <v>Uludağ Spor</v>
      </c>
      <c r="D14" s="85">
        <v>0</v>
      </c>
      <c r="E14" s="85">
        <v>2</v>
      </c>
      <c r="F14" s="11" t="str">
        <f>+B7</f>
        <v> 18 Mart 1915</v>
      </c>
      <c r="H14" s="16">
        <v>1</v>
      </c>
      <c r="I14" s="16">
        <v>8</v>
      </c>
      <c r="M14" s="82">
        <v>3</v>
      </c>
      <c r="N14" s="83" t="s">
        <v>104</v>
      </c>
      <c r="O14" s="82">
        <v>1</v>
      </c>
      <c r="P14" s="82">
        <v>1</v>
      </c>
      <c r="Q14" s="82">
        <v>0</v>
      </c>
      <c r="R14" s="84">
        <v>2</v>
      </c>
      <c r="S14" s="84">
        <v>0</v>
      </c>
      <c r="T14" s="84">
        <v>52</v>
      </c>
      <c r="U14" s="84">
        <v>40</v>
      </c>
      <c r="V14" s="84">
        <f t="shared" si="0"/>
        <v>12</v>
      </c>
      <c r="W14" s="82">
        <v>2</v>
      </c>
      <c r="X14" s="82">
        <v>2</v>
      </c>
      <c r="Y14" s="38"/>
    </row>
    <row r="15" spans="2:25" ht="16.5" thickBot="1">
      <c r="B15" s="14"/>
      <c r="C15" s="10"/>
      <c r="D15" s="2"/>
      <c r="E15" s="2"/>
      <c r="F15" s="11"/>
      <c r="H15" s="16">
        <v>2</v>
      </c>
      <c r="I15" s="16">
        <v>7</v>
      </c>
      <c r="M15" s="82">
        <v>4</v>
      </c>
      <c r="N15" s="82" t="s">
        <v>107</v>
      </c>
      <c r="O15" s="82">
        <v>1</v>
      </c>
      <c r="P15" s="82">
        <v>1</v>
      </c>
      <c r="Q15" s="82">
        <v>0</v>
      </c>
      <c r="R15" s="84">
        <v>2</v>
      </c>
      <c r="S15" s="84">
        <v>1</v>
      </c>
      <c r="T15" s="84">
        <v>63</v>
      </c>
      <c r="U15" s="84">
        <v>53</v>
      </c>
      <c r="V15" s="84">
        <f t="shared" si="0"/>
        <v>10</v>
      </c>
      <c r="W15" s="82">
        <v>1</v>
      </c>
      <c r="X15" s="82">
        <v>2</v>
      </c>
      <c r="Y15" s="38"/>
    </row>
    <row r="16" spans="2:25" ht="16.5" thickBot="1">
      <c r="B16" s="78">
        <v>42089</v>
      </c>
      <c r="C16" s="79" t="s">
        <v>35</v>
      </c>
      <c r="D16" s="2"/>
      <c r="E16" s="2"/>
      <c r="F16" s="11"/>
      <c r="H16" s="16">
        <v>3</v>
      </c>
      <c r="I16" s="16">
        <v>6</v>
      </c>
      <c r="M16" s="8">
        <v>5</v>
      </c>
      <c r="N16" s="8" t="s">
        <v>106</v>
      </c>
      <c r="O16" s="8">
        <v>1</v>
      </c>
      <c r="P16" s="8">
        <v>0</v>
      </c>
      <c r="Q16" s="8">
        <v>1</v>
      </c>
      <c r="R16" s="41">
        <v>1</v>
      </c>
      <c r="S16" s="41">
        <v>2</v>
      </c>
      <c r="T16" s="41">
        <v>53</v>
      </c>
      <c r="U16" s="41">
        <v>63</v>
      </c>
      <c r="V16" s="80">
        <f t="shared" si="0"/>
        <v>-10</v>
      </c>
      <c r="W16" s="8">
        <v>-1</v>
      </c>
      <c r="X16" s="8">
        <v>1</v>
      </c>
      <c r="Y16" s="38"/>
    </row>
    <row r="17" spans="2:25" ht="15" customHeight="1" thickBot="1">
      <c r="B17" s="15">
        <v>0.8229166666666666</v>
      </c>
      <c r="C17" s="10" t="str">
        <f>+B3</f>
        <v>Stok Spor</v>
      </c>
      <c r="D17" s="85">
        <v>2</v>
      </c>
      <c r="E17" s="85">
        <v>0</v>
      </c>
      <c r="F17" s="11" t="str">
        <f>+B6</f>
        <v>Mali Yıldızlar</v>
      </c>
      <c r="H17" s="16">
        <v>4</v>
      </c>
      <c r="I17" s="16">
        <v>5</v>
      </c>
      <c r="M17" s="8">
        <v>6</v>
      </c>
      <c r="N17" s="8" t="s">
        <v>105</v>
      </c>
      <c r="O17" s="8">
        <v>1</v>
      </c>
      <c r="P17" s="8">
        <v>0</v>
      </c>
      <c r="Q17" s="8">
        <v>1</v>
      </c>
      <c r="R17" s="41">
        <v>0</v>
      </c>
      <c r="S17" s="41">
        <v>2</v>
      </c>
      <c r="T17" s="41">
        <v>40</v>
      </c>
      <c r="U17" s="41">
        <v>52</v>
      </c>
      <c r="V17" s="80">
        <f t="shared" si="0"/>
        <v>-12</v>
      </c>
      <c r="W17" s="8">
        <v>-2</v>
      </c>
      <c r="X17" s="8">
        <v>1</v>
      </c>
      <c r="Y17" s="38"/>
    </row>
    <row r="18" spans="2:24" ht="15" customHeight="1" thickBot="1">
      <c r="B18" s="15">
        <v>0.8645833333333334</v>
      </c>
      <c r="C18" s="10" t="str">
        <f>+B4</f>
        <v>TTK</v>
      </c>
      <c r="D18" s="85">
        <v>2</v>
      </c>
      <c r="E18" s="85">
        <v>0</v>
      </c>
      <c r="F18" s="11" t="str">
        <f>+B5</f>
        <v>Atletik Müşavir</v>
      </c>
      <c r="H18" s="17"/>
      <c r="I18" s="18"/>
      <c r="M18" s="81">
        <v>7</v>
      </c>
      <c r="N18" s="81" t="s">
        <v>103</v>
      </c>
      <c r="O18" s="81">
        <v>1</v>
      </c>
      <c r="P18" s="81">
        <v>0</v>
      </c>
      <c r="Q18" s="81">
        <v>1</v>
      </c>
      <c r="R18" s="80">
        <v>0</v>
      </c>
      <c r="S18" s="80">
        <v>2</v>
      </c>
      <c r="T18" s="80">
        <v>37</v>
      </c>
      <c r="U18" s="80">
        <v>50</v>
      </c>
      <c r="V18" s="80">
        <f t="shared" si="0"/>
        <v>-13</v>
      </c>
      <c r="W18" s="81">
        <v>-2</v>
      </c>
      <c r="X18" s="81">
        <v>1</v>
      </c>
    </row>
    <row r="19" spans="2:24" ht="15" customHeight="1">
      <c r="B19" s="15"/>
      <c r="C19" s="10"/>
      <c r="D19" s="2"/>
      <c r="E19" s="2"/>
      <c r="F19" s="11"/>
      <c r="H19" s="19"/>
      <c r="I19" s="19"/>
      <c r="M19" s="81">
        <v>8</v>
      </c>
      <c r="N19" s="81" t="s">
        <v>101</v>
      </c>
      <c r="O19" s="81">
        <v>1</v>
      </c>
      <c r="P19" s="81">
        <v>0</v>
      </c>
      <c r="Q19" s="81">
        <v>1</v>
      </c>
      <c r="R19" s="80">
        <v>0</v>
      </c>
      <c r="S19" s="80">
        <v>2</v>
      </c>
      <c r="T19" s="80">
        <v>0</v>
      </c>
      <c r="U19" s="80">
        <v>50</v>
      </c>
      <c r="V19" s="80">
        <f t="shared" si="0"/>
        <v>-50</v>
      </c>
      <c r="W19" s="81">
        <v>-2</v>
      </c>
      <c r="X19" s="81">
        <v>1</v>
      </c>
    </row>
    <row r="20" spans="2:6" ht="15" customHeight="1" thickBot="1">
      <c r="B20" s="15"/>
      <c r="C20" s="10"/>
      <c r="D20" s="2"/>
      <c r="E20" s="2"/>
      <c r="F20" s="11"/>
    </row>
    <row r="21" spans="2:7" ht="15" customHeight="1" thickBot="1" thickTop="1">
      <c r="B21" s="20"/>
      <c r="C21" s="21"/>
      <c r="D21" s="22"/>
      <c r="E21" s="22"/>
      <c r="F21" s="23"/>
      <c r="G21" s="3" t="s">
        <v>112</v>
      </c>
    </row>
    <row r="22" spans="2:24" ht="15" customHeight="1" thickTop="1">
      <c r="B22" s="15"/>
      <c r="C22" s="10" t="s">
        <v>10</v>
      </c>
      <c r="D22" s="2"/>
      <c r="E22" s="2"/>
      <c r="F22" s="11"/>
      <c r="G22" s="3" t="s">
        <v>113</v>
      </c>
      <c r="M22" s="38"/>
      <c r="N22" s="39" t="s">
        <v>28</v>
      </c>
      <c r="O22" s="38"/>
      <c r="P22" s="38"/>
      <c r="Q22" s="38"/>
      <c r="R22" s="40"/>
      <c r="S22" s="40"/>
      <c r="T22" s="40"/>
      <c r="U22" s="40"/>
      <c r="V22" s="40"/>
      <c r="W22" s="38"/>
      <c r="X22" s="38"/>
    </row>
    <row r="23" spans="2:24" ht="15" customHeight="1">
      <c r="B23" s="86"/>
      <c r="C23" s="32"/>
      <c r="D23" s="10"/>
      <c r="E23" s="2"/>
      <c r="F23" s="11"/>
      <c r="M23" s="8">
        <v>1</v>
      </c>
      <c r="N23" s="12" t="s">
        <v>3</v>
      </c>
      <c r="O23" s="13" t="s">
        <v>4</v>
      </c>
      <c r="P23" s="12" t="s">
        <v>5</v>
      </c>
      <c r="Q23" s="12" t="s">
        <v>6</v>
      </c>
      <c r="R23" s="13" t="s">
        <v>22</v>
      </c>
      <c r="S23" s="13" t="s">
        <v>23</v>
      </c>
      <c r="T23" s="13" t="s">
        <v>24</v>
      </c>
      <c r="U23" s="13" t="s">
        <v>25</v>
      </c>
      <c r="V23" s="13" t="s">
        <v>26</v>
      </c>
      <c r="W23" s="12" t="s">
        <v>7</v>
      </c>
      <c r="X23" s="13" t="s">
        <v>8</v>
      </c>
    </row>
    <row r="24" spans="2:24" ht="15" customHeight="1" thickBot="1">
      <c r="B24" s="15">
        <v>0.90625</v>
      </c>
      <c r="C24" s="10" t="str">
        <f>+B2</f>
        <v>Uludağ Spor</v>
      </c>
      <c r="D24" s="85">
        <v>0</v>
      </c>
      <c r="E24" s="85">
        <v>2</v>
      </c>
      <c r="F24" s="11" t="str">
        <f>+B8</f>
        <v>Altın Mizan</v>
      </c>
      <c r="G24" s="87" t="s">
        <v>109</v>
      </c>
      <c r="M24" s="82">
        <v>1</v>
      </c>
      <c r="N24" s="82" t="s">
        <v>17</v>
      </c>
      <c r="O24" s="82">
        <v>2</v>
      </c>
      <c r="P24" s="82">
        <v>2</v>
      </c>
      <c r="Q24" s="82">
        <v>0</v>
      </c>
      <c r="R24" s="84">
        <v>4</v>
      </c>
      <c r="S24" s="84">
        <v>0</v>
      </c>
      <c r="T24" s="84">
        <v>100</v>
      </c>
      <c r="U24" s="84">
        <v>75</v>
      </c>
      <c r="V24" s="84">
        <f aca="true" t="shared" si="1" ref="V24:V31">T24-U24</f>
        <v>25</v>
      </c>
      <c r="W24" s="82">
        <v>4</v>
      </c>
      <c r="X24" s="82">
        <v>4</v>
      </c>
    </row>
    <row r="25" spans="2:24" ht="15" customHeight="1" thickBot="1">
      <c r="B25" s="15">
        <v>0.90625</v>
      </c>
      <c r="C25" s="10" t="str">
        <f>+B4</f>
        <v>TTK</v>
      </c>
      <c r="D25" s="85">
        <v>2</v>
      </c>
      <c r="E25" s="85">
        <v>0</v>
      </c>
      <c r="F25" s="11" t="str">
        <f>+B7</f>
        <v> 18 Mart 1915</v>
      </c>
      <c r="G25" s="87" t="s">
        <v>110</v>
      </c>
      <c r="H25" s="16">
        <v>2</v>
      </c>
      <c r="I25" s="16">
        <v>8</v>
      </c>
      <c r="M25" s="82">
        <v>2</v>
      </c>
      <c r="N25" s="82" t="s">
        <v>107</v>
      </c>
      <c r="O25" s="82">
        <v>2</v>
      </c>
      <c r="P25" s="82">
        <v>2</v>
      </c>
      <c r="Q25" s="82">
        <v>0</v>
      </c>
      <c r="R25" s="84">
        <v>4</v>
      </c>
      <c r="S25" s="84">
        <v>1</v>
      </c>
      <c r="T25" s="84">
        <v>113</v>
      </c>
      <c r="U25" s="84">
        <v>77</v>
      </c>
      <c r="V25" s="84">
        <f t="shared" si="1"/>
        <v>36</v>
      </c>
      <c r="W25" s="82">
        <v>3</v>
      </c>
      <c r="X25" s="82">
        <v>4</v>
      </c>
    </row>
    <row r="26" spans="2:24" ht="15" customHeight="1" thickBot="1">
      <c r="B26" s="14"/>
      <c r="C26" s="10"/>
      <c r="D26" s="2"/>
      <c r="E26" s="2"/>
      <c r="F26" s="11"/>
      <c r="H26" s="16">
        <v>4</v>
      </c>
      <c r="I26" s="16">
        <v>7</v>
      </c>
      <c r="M26" s="82">
        <v>3</v>
      </c>
      <c r="N26" s="82" t="s">
        <v>106</v>
      </c>
      <c r="O26" s="82">
        <v>2</v>
      </c>
      <c r="P26" s="82">
        <v>1</v>
      </c>
      <c r="Q26" s="82">
        <v>1</v>
      </c>
      <c r="R26" s="84">
        <v>3</v>
      </c>
      <c r="S26" s="84">
        <v>2</v>
      </c>
      <c r="T26" s="84">
        <v>103</v>
      </c>
      <c r="U26" s="84">
        <v>63</v>
      </c>
      <c r="V26" s="84">
        <f t="shared" si="1"/>
        <v>40</v>
      </c>
      <c r="W26" s="82">
        <v>1</v>
      </c>
      <c r="X26" s="82">
        <v>3</v>
      </c>
    </row>
    <row r="27" spans="2:24" ht="15" customHeight="1" thickBot="1">
      <c r="B27" s="86"/>
      <c r="C27" s="32"/>
      <c r="D27" s="2"/>
      <c r="E27" s="2"/>
      <c r="F27" s="11"/>
      <c r="H27" s="16">
        <v>1</v>
      </c>
      <c r="I27" s="16">
        <v>6</v>
      </c>
      <c r="M27" s="82">
        <v>4</v>
      </c>
      <c r="N27" s="82" t="s">
        <v>102</v>
      </c>
      <c r="O27" s="82">
        <v>2</v>
      </c>
      <c r="P27" s="82">
        <v>1</v>
      </c>
      <c r="Q27" s="82">
        <v>1</v>
      </c>
      <c r="R27" s="84">
        <v>2</v>
      </c>
      <c r="S27" s="84">
        <v>2</v>
      </c>
      <c r="T27" s="84">
        <v>73</v>
      </c>
      <c r="U27" s="84">
        <v>50</v>
      </c>
      <c r="V27" s="84">
        <f t="shared" si="1"/>
        <v>23</v>
      </c>
      <c r="W27" s="82">
        <v>0</v>
      </c>
      <c r="X27" s="82">
        <v>3</v>
      </c>
    </row>
    <row r="28" spans="2:24" ht="15" customHeight="1" thickBot="1">
      <c r="B28" s="15">
        <v>0.90625</v>
      </c>
      <c r="C28" s="10" t="str">
        <f>+B1</f>
        <v>Sürmanşet</v>
      </c>
      <c r="D28" s="85">
        <v>2</v>
      </c>
      <c r="E28" s="85">
        <v>0</v>
      </c>
      <c r="F28" s="11" t="str">
        <f>+B6</f>
        <v>Mali Yıldızlar</v>
      </c>
      <c r="G28" s="87" t="s">
        <v>111</v>
      </c>
      <c r="H28" s="88">
        <v>3</v>
      </c>
      <c r="I28" s="88">
        <v>5</v>
      </c>
      <c r="J28" s="87"/>
      <c r="M28" s="81">
        <v>5</v>
      </c>
      <c r="N28" s="81" t="s">
        <v>103</v>
      </c>
      <c r="O28" s="81">
        <v>2</v>
      </c>
      <c r="P28" s="81">
        <v>1</v>
      </c>
      <c r="Q28" s="81">
        <v>1</v>
      </c>
      <c r="R28" s="80">
        <v>2</v>
      </c>
      <c r="S28" s="80">
        <v>2</v>
      </c>
      <c r="T28" s="80">
        <v>87</v>
      </c>
      <c r="U28" s="80">
        <v>73</v>
      </c>
      <c r="V28" s="80">
        <f t="shared" si="1"/>
        <v>14</v>
      </c>
      <c r="W28" s="81">
        <v>0</v>
      </c>
      <c r="X28" s="81">
        <v>3</v>
      </c>
    </row>
    <row r="29" spans="2:24" ht="15" customHeight="1" thickBot="1">
      <c r="B29" s="15">
        <v>0.9375</v>
      </c>
      <c r="C29" s="10" t="str">
        <f>+B3</f>
        <v>Stok Spor</v>
      </c>
      <c r="D29" s="85">
        <v>0</v>
      </c>
      <c r="E29" s="85">
        <v>2</v>
      </c>
      <c r="F29" s="11" t="str">
        <f>+B5</f>
        <v>Atletik Müşavir</v>
      </c>
      <c r="G29" s="87" t="s">
        <v>111</v>
      </c>
      <c r="H29" s="89"/>
      <c r="I29" s="90"/>
      <c r="J29" s="87"/>
      <c r="M29" s="81">
        <v>6</v>
      </c>
      <c r="N29" s="91" t="s">
        <v>104</v>
      </c>
      <c r="O29" s="81">
        <v>2</v>
      </c>
      <c r="P29" s="81">
        <v>1</v>
      </c>
      <c r="Q29" s="81">
        <v>1</v>
      </c>
      <c r="R29" s="80">
        <v>2</v>
      </c>
      <c r="S29" s="80">
        <v>2</v>
      </c>
      <c r="T29" s="80">
        <v>90</v>
      </c>
      <c r="U29" s="80">
        <v>90</v>
      </c>
      <c r="V29" s="80">
        <f t="shared" si="1"/>
        <v>0</v>
      </c>
      <c r="W29" s="81">
        <v>0</v>
      </c>
      <c r="X29" s="81">
        <v>3</v>
      </c>
    </row>
    <row r="30" spans="2:24" ht="15" customHeight="1">
      <c r="B30" s="15"/>
      <c r="C30" s="10"/>
      <c r="D30" s="2"/>
      <c r="E30" s="2"/>
      <c r="F30" s="11"/>
      <c r="H30" s="19"/>
      <c r="I30" s="25"/>
      <c r="M30" s="8">
        <v>7</v>
      </c>
      <c r="N30" s="8" t="s">
        <v>105</v>
      </c>
      <c r="O30" s="8">
        <v>2</v>
      </c>
      <c r="P30" s="8">
        <v>0</v>
      </c>
      <c r="Q30" s="8">
        <v>2</v>
      </c>
      <c r="R30" s="41">
        <v>0</v>
      </c>
      <c r="S30" s="41">
        <v>4</v>
      </c>
      <c r="T30" s="41">
        <v>64</v>
      </c>
      <c r="U30" s="41">
        <v>102</v>
      </c>
      <c r="V30" s="80">
        <f t="shared" si="1"/>
        <v>-38</v>
      </c>
      <c r="W30" s="8">
        <v>-4</v>
      </c>
      <c r="X30" s="8">
        <v>2</v>
      </c>
    </row>
    <row r="31" spans="2:24" ht="15" customHeight="1" thickBot="1">
      <c r="B31" s="15"/>
      <c r="C31" s="10"/>
      <c r="D31" s="2"/>
      <c r="E31" s="2"/>
      <c r="F31" s="11"/>
      <c r="M31" s="81">
        <v>8</v>
      </c>
      <c r="N31" s="81" t="s">
        <v>101</v>
      </c>
      <c r="O31" s="81">
        <v>2</v>
      </c>
      <c r="P31" s="81">
        <v>0</v>
      </c>
      <c r="Q31" s="81">
        <v>2</v>
      </c>
      <c r="R31" s="80">
        <v>0</v>
      </c>
      <c r="S31" s="80">
        <v>4</v>
      </c>
      <c r="T31" s="80">
        <v>0</v>
      </c>
      <c r="U31" s="80">
        <v>100</v>
      </c>
      <c r="V31" s="80">
        <f t="shared" si="1"/>
        <v>-100</v>
      </c>
      <c r="W31" s="81">
        <v>-4</v>
      </c>
      <c r="X31" s="81">
        <v>2</v>
      </c>
    </row>
    <row r="32" spans="2:6" ht="15" customHeight="1" thickBot="1" thickTop="1">
      <c r="B32" s="20"/>
      <c r="C32" s="21"/>
      <c r="D32" s="22"/>
      <c r="E32" s="22"/>
      <c r="F32" s="23"/>
    </row>
    <row r="33" spans="2:24" ht="15" customHeight="1" thickTop="1">
      <c r="B33" s="15"/>
      <c r="C33" s="10" t="s">
        <v>11</v>
      </c>
      <c r="D33" s="2"/>
      <c r="E33" s="2"/>
      <c r="F33" s="11"/>
      <c r="M33" s="38"/>
      <c r="N33" s="39" t="s">
        <v>29</v>
      </c>
      <c r="O33" s="38"/>
      <c r="P33" s="38"/>
      <c r="Q33" s="38"/>
      <c r="R33" s="40"/>
      <c r="S33" s="40"/>
      <c r="T33" s="40"/>
      <c r="U33" s="40"/>
      <c r="V33" s="40"/>
      <c r="W33" s="38"/>
      <c r="X33" s="38"/>
    </row>
    <row r="34" spans="2:24" ht="15" customHeight="1">
      <c r="B34" s="78">
        <v>42101</v>
      </c>
      <c r="C34" s="79" t="s">
        <v>34</v>
      </c>
      <c r="D34" s="10"/>
      <c r="E34" s="2"/>
      <c r="F34" s="11"/>
      <c r="M34" s="8">
        <v>1</v>
      </c>
      <c r="N34" s="12" t="s">
        <v>3</v>
      </c>
      <c r="O34" s="13" t="s">
        <v>4</v>
      </c>
      <c r="P34" s="12" t="s">
        <v>5</v>
      </c>
      <c r="Q34" s="12" t="s">
        <v>6</v>
      </c>
      <c r="R34" s="13" t="s">
        <v>22</v>
      </c>
      <c r="S34" s="13" t="s">
        <v>23</v>
      </c>
      <c r="T34" s="13" t="s">
        <v>24</v>
      </c>
      <c r="U34" s="13" t="s">
        <v>25</v>
      </c>
      <c r="V34" s="13" t="s">
        <v>26</v>
      </c>
      <c r="W34" s="12" t="s">
        <v>7</v>
      </c>
      <c r="X34" s="13" t="s">
        <v>8</v>
      </c>
    </row>
    <row r="35" spans="2:24" ht="15" customHeight="1" thickBot="1">
      <c r="B35" s="15">
        <v>0.84375</v>
      </c>
      <c r="C35" s="10" t="str">
        <f>+B3</f>
        <v>Stok Spor</v>
      </c>
      <c r="D35" s="85">
        <v>0</v>
      </c>
      <c r="E35" s="85">
        <v>2</v>
      </c>
      <c r="F35" s="11" t="str">
        <f>+B7</f>
        <v> 18 Mart 1915</v>
      </c>
      <c r="M35" s="92">
        <v>1</v>
      </c>
      <c r="N35" s="92" t="s">
        <v>17</v>
      </c>
      <c r="O35" s="92">
        <v>3</v>
      </c>
      <c r="P35" s="92">
        <v>3</v>
      </c>
      <c r="Q35" s="92">
        <v>0</v>
      </c>
      <c r="R35" s="93">
        <v>6</v>
      </c>
      <c r="S35" s="93">
        <v>0</v>
      </c>
      <c r="T35" s="93">
        <v>150</v>
      </c>
      <c r="U35" s="93">
        <v>100</v>
      </c>
      <c r="V35" s="93">
        <f aca="true" t="shared" si="2" ref="V35:V42">T35-U35</f>
        <v>50</v>
      </c>
      <c r="W35" s="92">
        <v>6</v>
      </c>
      <c r="X35" s="92">
        <v>6</v>
      </c>
    </row>
    <row r="36" spans="2:24" ht="15" customHeight="1" thickBot="1">
      <c r="B36" s="15">
        <v>0.875</v>
      </c>
      <c r="C36" s="10" t="str">
        <f>+B2</f>
        <v>Uludağ Spor</v>
      </c>
      <c r="D36" s="85">
        <v>0</v>
      </c>
      <c r="E36" s="85">
        <v>2</v>
      </c>
      <c r="F36" s="11" t="str">
        <f>+B4</f>
        <v>TTK</v>
      </c>
      <c r="H36" s="16">
        <v>3</v>
      </c>
      <c r="I36" s="16">
        <v>7</v>
      </c>
      <c r="M36" s="92">
        <v>2</v>
      </c>
      <c r="N36" s="92" t="s">
        <v>107</v>
      </c>
      <c r="O36" s="92">
        <v>3</v>
      </c>
      <c r="P36" s="92">
        <v>3</v>
      </c>
      <c r="Q36" s="92">
        <v>0</v>
      </c>
      <c r="R36" s="93">
        <v>6</v>
      </c>
      <c r="S36" s="93">
        <v>1</v>
      </c>
      <c r="T36" s="93">
        <v>163</v>
      </c>
      <c r="U36" s="93">
        <v>77</v>
      </c>
      <c r="V36" s="93">
        <f t="shared" si="2"/>
        <v>86</v>
      </c>
      <c r="W36" s="92">
        <v>5</v>
      </c>
      <c r="X36" s="92">
        <v>6</v>
      </c>
    </row>
    <row r="37" spans="2:24" ht="15" customHeight="1" thickBot="1">
      <c r="B37" s="14"/>
      <c r="C37" s="10"/>
      <c r="D37" s="2"/>
      <c r="E37" s="2"/>
      <c r="F37" s="11"/>
      <c r="H37" s="16">
        <v>2</v>
      </c>
      <c r="I37" s="16">
        <v>4</v>
      </c>
      <c r="M37" s="92">
        <v>3</v>
      </c>
      <c r="N37" s="92" t="s">
        <v>106</v>
      </c>
      <c r="O37" s="92">
        <v>3</v>
      </c>
      <c r="P37" s="92">
        <v>2</v>
      </c>
      <c r="Q37" s="92">
        <v>1</v>
      </c>
      <c r="R37" s="93">
        <v>5</v>
      </c>
      <c r="S37" s="93">
        <v>3</v>
      </c>
      <c r="T37" s="93">
        <v>157</v>
      </c>
      <c r="U37" s="93">
        <v>122</v>
      </c>
      <c r="V37" s="93">
        <f t="shared" si="2"/>
        <v>35</v>
      </c>
      <c r="W37" s="92">
        <v>2</v>
      </c>
      <c r="X37" s="92">
        <v>5</v>
      </c>
    </row>
    <row r="38" spans="2:24" ht="15" customHeight="1" thickBot="1">
      <c r="B38" s="78">
        <v>42103</v>
      </c>
      <c r="C38" s="79" t="s">
        <v>35</v>
      </c>
      <c r="D38" s="2"/>
      <c r="E38" s="2"/>
      <c r="F38" s="11"/>
      <c r="H38" s="16">
        <v>1</v>
      </c>
      <c r="I38" s="16">
        <v>5</v>
      </c>
      <c r="M38" s="92">
        <v>4</v>
      </c>
      <c r="N38" s="94" t="s">
        <v>104</v>
      </c>
      <c r="O38" s="92">
        <v>3</v>
      </c>
      <c r="P38" s="92">
        <v>2</v>
      </c>
      <c r="Q38" s="92">
        <v>1</v>
      </c>
      <c r="R38" s="93">
        <v>4</v>
      </c>
      <c r="S38" s="93">
        <v>2</v>
      </c>
      <c r="T38" s="93">
        <v>140</v>
      </c>
      <c r="U38" s="93">
        <v>130</v>
      </c>
      <c r="V38" s="93">
        <f t="shared" si="2"/>
        <v>10</v>
      </c>
      <c r="W38" s="92">
        <v>2</v>
      </c>
      <c r="X38" s="92">
        <v>5</v>
      </c>
    </row>
    <row r="39" spans="2:24" ht="15" customHeight="1" thickBot="1">
      <c r="B39" s="15">
        <v>0.84375</v>
      </c>
      <c r="C39" s="10" t="str">
        <f>+B1</f>
        <v>Sürmanşet</v>
      </c>
      <c r="D39" s="85">
        <v>2</v>
      </c>
      <c r="E39" s="85">
        <v>1</v>
      </c>
      <c r="F39" s="11" t="str">
        <f>+B5</f>
        <v>Atletik Müşavir</v>
      </c>
      <c r="H39" s="16">
        <v>8</v>
      </c>
      <c r="I39" s="16">
        <v>6</v>
      </c>
      <c r="M39" s="81">
        <v>5</v>
      </c>
      <c r="N39" s="81" t="s">
        <v>103</v>
      </c>
      <c r="O39" s="81">
        <v>3</v>
      </c>
      <c r="P39" s="81">
        <v>1</v>
      </c>
      <c r="Q39" s="81">
        <v>2</v>
      </c>
      <c r="R39" s="80">
        <v>3</v>
      </c>
      <c r="S39" s="80">
        <v>4</v>
      </c>
      <c r="T39" s="80">
        <v>146</v>
      </c>
      <c r="U39" s="80">
        <v>127</v>
      </c>
      <c r="V39" s="80">
        <f t="shared" si="2"/>
        <v>19</v>
      </c>
      <c r="W39" s="81">
        <v>-1</v>
      </c>
      <c r="X39" s="81">
        <v>4</v>
      </c>
    </row>
    <row r="40" spans="2:24" ht="15" customHeight="1" thickBot="1">
      <c r="B40" s="15">
        <v>0.875</v>
      </c>
      <c r="C40" s="10" t="str">
        <f>+B8</f>
        <v>Altın Mizan</v>
      </c>
      <c r="D40" s="85">
        <v>2</v>
      </c>
      <c r="E40" s="85">
        <v>0</v>
      </c>
      <c r="F40" s="11" t="str">
        <f>+B6</f>
        <v>Mali Yıldızlar</v>
      </c>
      <c r="H40" s="24"/>
      <c r="I40" s="26"/>
      <c r="M40" s="81">
        <v>6</v>
      </c>
      <c r="N40" s="81" t="s">
        <v>102</v>
      </c>
      <c r="O40" s="81">
        <v>3</v>
      </c>
      <c r="P40" s="81">
        <v>1</v>
      </c>
      <c r="Q40" s="81">
        <v>2</v>
      </c>
      <c r="R40" s="80">
        <v>2</v>
      </c>
      <c r="S40" s="80">
        <v>4</v>
      </c>
      <c r="T40" s="80">
        <v>113</v>
      </c>
      <c r="U40" s="80">
        <v>100</v>
      </c>
      <c r="V40" s="80">
        <f t="shared" si="2"/>
        <v>13</v>
      </c>
      <c r="W40" s="81">
        <v>-2</v>
      </c>
      <c r="X40" s="81">
        <v>4</v>
      </c>
    </row>
    <row r="41" spans="2:24" ht="15" customHeight="1">
      <c r="B41" s="15"/>
      <c r="C41" s="10"/>
      <c r="D41" s="2"/>
      <c r="E41" s="2"/>
      <c r="F41" s="11"/>
      <c r="H41" s="19"/>
      <c r="I41" s="19"/>
      <c r="M41" s="8">
        <v>7</v>
      </c>
      <c r="N41" s="8" t="s">
        <v>105</v>
      </c>
      <c r="O41" s="8">
        <v>3</v>
      </c>
      <c r="P41" s="8">
        <v>0</v>
      </c>
      <c r="Q41" s="8">
        <v>3</v>
      </c>
      <c r="R41" s="41">
        <v>0</v>
      </c>
      <c r="S41" s="41">
        <v>6</v>
      </c>
      <c r="T41" s="41">
        <v>89</v>
      </c>
      <c r="U41" s="41">
        <v>152</v>
      </c>
      <c r="V41" s="80">
        <f t="shared" si="2"/>
        <v>-63</v>
      </c>
      <c r="W41" s="8">
        <v>-6</v>
      </c>
      <c r="X41" s="8">
        <v>3</v>
      </c>
    </row>
    <row r="42" spans="2:24" ht="15" customHeight="1" thickBot="1">
      <c r="B42" s="15"/>
      <c r="C42" s="10"/>
      <c r="D42" s="2"/>
      <c r="E42" s="2"/>
      <c r="F42" s="11"/>
      <c r="M42" s="81">
        <v>8</v>
      </c>
      <c r="N42" s="81" t="s">
        <v>101</v>
      </c>
      <c r="O42" s="81">
        <v>3</v>
      </c>
      <c r="P42" s="81">
        <v>0</v>
      </c>
      <c r="Q42" s="81">
        <v>3</v>
      </c>
      <c r="R42" s="80">
        <v>0</v>
      </c>
      <c r="S42" s="80">
        <v>6</v>
      </c>
      <c r="T42" s="80">
        <v>0</v>
      </c>
      <c r="U42" s="80">
        <v>150</v>
      </c>
      <c r="V42" s="80">
        <f t="shared" si="2"/>
        <v>-150</v>
      </c>
      <c r="W42" s="81">
        <v>-6</v>
      </c>
      <c r="X42" s="81">
        <v>3</v>
      </c>
    </row>
    <row r="43" spans="2:6" ht="15" customHeight="1" thickBot="1" thickTop="1">
      <c r="B43" s="20"/>
      <c r="C43" s="21"/>
      <c r="D43" s="22"/>
      <c r="E43" s="22"/>
      <c r="F43" s="23"/>
    </row>
    <row r="44" spans="2:24" ht="15" customHeight="1" thickTop="1">
      <c r="B44" s="15"/>
      <c r="C44" s="10" t="s">
        <v>12</v>
      </c>
      <c r="D44" s="2"/>
      <c r="E44" s="2"/>
      <c r="F44" s="11"/>
      <c r="M44" s="38"/>
      <c r="N44" s="39" t="s">
        <v>30</v>
      </c>
      <c r="O44" s="38"/>
      <c r="P44" s="38"/>
      <c r="Q44" s="38"/>
      <c r="R44" s="40"/>
      <c r="S44" s="40"/>
      <c r="T44" s="40"/>
      <c r="U44" s="40"/>
      <c r="V44" s="40"/>
      <c r="W44" s="38"/>
      <c r="X44" s="38"/>
    </row>
    <row r="45" spans="2:24" ht="15" customHeight="1">
      <c r="B45" s="78">
        <f>+B34+7</f>
        <v>42108</v>
      </c>
      <c r="C45" s="79" t="s">
        <v>34</v>
      </c>
      <c r="D45" s="10"/>
      <c r="E45" s="2"/>
      <c r="F45" s="11"/>
      <c r="M45" s="8" t="s">
        <v>36</v>
      </c>
      <c r="N45" s="12" t="s">
        <v>3</v>
      </c>
      <c r="O45" s="13" t="s">
        <v>4</v>
      </c>
      <c r="P45" s="12" t="s">
        <v>5</v>
      </c>
      <c r="Q45" s="12" t="s">
        <v>6</v>
      </c>
      <c r="R45" s="13" t="s">
        <v>22</v>
      </c>
      <c r="S45" s="13" t="s">
        <v>23</v>
      </c>
      <c r="T45" s="13" t="s">
        <v>24</v>
      </c>
      <c r="U45" s="13" t="s">
        <v>25</v>
      </c>
      <c r="V45" s="13" t="s">
        <v>26</v>
      </c>
      <c r="W45" s="12" t="s">
        <v>7</v>
      </c>
      <c r="X45" s="13" t="s">
        <v>8</v>
      </c>
    </row>
    <row r="46" spans="2:24" ht="15" customHeight="1" thickBot="1">
      <c r="B46" s="15">
        <v>0.84375</v>
      </c>
      <c r="C46" s="10" t="str">
        <f>+B4</f>
        <v>TTK</v>
      </c>
      <c r="D46" s="85">
        <v>2</v>
      </c>
      <c r="E46" s="85">
        <v>0</v>
      </c>
      <c r="F46" s="11" t="str">
        <f>+B6</f>
        <v>Mali Yıldızlar</v>
      </c>
      <c r="M46" s="92">
        <v>1</v>
      </c>
      <c r="N46" s="92" t="s">
        <v>17</v>
      </c>
      <c r="O46" s="92">
        <v>4</v>
      </c>
      <c r="P46" s="92">
        <v>4</v>
      </c>
      <c r="Q46" s="92">
        <v>0</v>
      </c>
      <c r="R46" s="93">
        <v>8</v>
      </c>
      <c r="S46" s="93">
        <v>0</v>
      </c>
      <c r="T46" s="93">
        <v>200</v>
      </c>
      <c r="U46" s="93">
        <v>100</v>
      </c>
      <c r="V46" s="93">
        <f aca="true" t="shared" si="3" ref="V46:V53">T46-U46</f>
        <v>100</v>
      </c>
      <c r="W46" s="92">
        <v>8</v>
      </c>
      <c r="X46" s="92">
        <v>8</v>
      </c>
    </row>
    <row r="47" spans="2:24" ht="15" customHeight="1" thickBot="1">
      <c r="B47" s="15">
        <v>0.875</v>
      </c>
      <c r="C47" s="10" t="str">
        <f>+B3</f>
        <v>Stok Spor</v>
      </c>
      <c r="D47" s="85">
        <v>1</v>
      </c>
      <c r="E47" s="85">
        <v>2</v>
      </c>
      <c r="F47" s="11" t="str">
        <f>+B1</f>
        <v>Sürmanşet</v>
      </c>
      <c r="H47" s="16">
        <v>4</v>
      </c>
      <c r="I47" s="16">
        <v>6</v>
      </c>
      <c r="M47" s="92">
        <v>2</v>
      </c>
      <c r="N47" s="92" t="s">
        <v>107</v>
      </c>
      <c r="O47" s="92">
        <v>4</v>
      </c>
      <c r="P47" s="92">
        <v>4</v>
      </c>
      <c r="Q47" s="92">
        <v>0</v>
      </c>
      <c r="R47" s="93">
        <v>8</v>
      </c>
      <c r="S47" s="93">
        <v>1</v>
      </c>
      <c r="T47" s="93">
        <v>213</v>
      </c>
      <c r="U47" s="93">
        <v>119</v>
      </c>
      <c r="V47" s="93">
        <f t="shared" si="3"/>
        <v>94</v>
      </c>
      <c r="W47" s="92">
        <v>7</v>
      </c>
      <c r="X47" s="92">
        <v>8</v>
      </c>
    </row>
    <row r="48" spans="2:24" ht="15" customHeight="1" thickBot="1">
      <c r="B48" s="14"/>
      <c r="C48" s="10"/>
      <c r="D48" s="2"/>
      <c r="E48" s="2"/>
      <c r="F48" s="11"/>
      <c r="H48" s="16">
        <v>3</v>
      </c>
      <c r="I48" s="16">
        <v>1</v>
      </c>
      <c r="M48" s="92">
        <v>3</v>
      </c>
      <c r="N48" s="92" t="s">
        <v>106</v>
      </c>
      <c r="O48" s="92">
        <v>4</v>
      </c>
      <c r="P48" s="92">
        <v>3</v>
      </c>
      <c r="Q48" s="92">
        <v>1</v>
      </c>
      <c r="R48" s="93">
        <v>7</v>
      </c>
      <c r="S48" s="93">
        <v>4</v>
      </c>
      <c r="T48" s="93">
        <v>217</v>
      </c>
      <c r="U48" s="93">
        <v>170</v>
      </c>
      <c r="V48" s="93">
        <f t="shared" si="3"/>
        <v>47</v>
      </c>
      <c r="W48" s="92">
        <v>3</v>
      </c>
      <c r="X48" s="92">
        <v>7</v>
      </c>
    </row>
    <row r="49" spans="2:24" ht="15" customHeight="1" thickBot="1">
      <c r="B49" s="78">
        <f>+B38+7</f>
        <v>42110</v>
      </c>
      <c r="C49" s="79" t="s">
        <v>35</v>
      </c>
      <c r="D49" s="2"/>
      <c r="E49" s="2"/>
      <c r="F49" s="11"/>
      <c r="H49" s="16">
        <v>8</v>
      </c>
      <c r="I49" s="16">
        <v>7</v>
      </c>
      <c r="M49" s="92">
        <v>4</v>
      </c>
      <c r="N49" s="92" t="s">
        <v>103</v>
      </c>
      <c r="O49" s="92">
        <v>4</v>
      </c>
      <c r="P49" s="92">
        <v>2</v>
      </c>
      <c r="Q49" s="92">
        <v>2</v>
      </c>
      <c r="R49" s="93">
        <v>5</v>
      </c>
      <c r="S49" s="93">
        <v>4</v>
      </c>
      <c r="T49" s="93">
        <v>196</v>
      </c>
      <c r="U49" s="93">
        <v>127</v>
      </c>
      <c r="V49" s="93">
        <f t="shared" si="3"/>
        <v>69</v>
      </c>
      <c r="W49" s="92">
        <v>1</v>
      </c>
      <c r="X49" s="92">
        <v>6</v>
      </c>
    </row>
    <row r="50" spans="2:24" ht="15" customHeight="1" thickBot="1">
      <c r="B50" s="15">
        <v>0.84375</v>
      </c>
      <c r="C50" s="10" t="str">
        <f>+B8</f>
        <v>Altın Mizan</v>
      </c>
      <c r="D50" s="85">
        <v>2</v>
      </c>
      <c r="E50" s="85">
        <v>0</v>
      </c>
      <c r="F50" s="11" t="str">
        <f>+B7</f>
        <v> 18 Mart 1915</v>
      </c>
      <c r="H50" s="16">
        <v>2</v>
      </c>
      <c r="I50" s="16">
        <v>5</v>
      </c>
      <c r="M50" s="81">
        <v>5</v>
      </c>
      <c r="N50" s="91" t="s">
        <v>104</v>
      </c>
      <c r="O50" s="81">
        <v>4</v>
      </c>
      <c r="P50" s="81">
        <v>2</v>
      </c>
      <c r="Q50" s="81">
        <v>2</v>
      </c>
      <c r="R50" s="80">
        <v>4</v>
      </c>
      <c r="S50" s="80">
        <v>4</v>
      </c>
      <c r="T50" s="80">
        <v>182</v>
      </c>
      <c r="U50" s="80">
        <v>180</v>
      </c>
      <c r="V50" s="80">
        <f t="shared" si="3"/>
        <v>2</v>
      </c>
      <c r="W50" s="81">
        <v>0</v>
      </c>
      <c r="X50" s="81">
        <v>6</v>
      </c>
    </row>
    <row r="51" spans="2:24" ht="15" customHeight="1" thickBot="1">
      <c r="B51" s="15">
        <v>0.875</v>
      </c>
      <c r="C51" s="10" t="str">
        <f>+B2</f>
        <v>Uludağ Spor</v>
      </c>
      <c r="D51" s="85">
        <v>0</v>
      </c>
      <c r="E51" s="85">
        <v>2</v>
      </c>
      <c r="F51" s="11" t="str">
        <f>+B5</f>
        <v>Atletik Müşavir</v>
      </c>
      <c r="H51" s="24"/>
      <c r="I51" s="26"/>
      <c r="M51" s="81">
        <v>6</v>
      </c>
      <c r="N51" s="81" t="s">
        <v>102</v>
      </c>
      <c r="O51" s="81">
        <v>4</v>
      </c>
      <c r="P51" s="81">
        <v>1</v>
      </c>
      <c r="Q51" s="81">
        <v>3</v>
      </c>
      <c r="R51" s="80">
        <v>3</v>
      </c>
      <c r="S51" s="80">
        <v>6</v>
      </c>
      <c r="T51" s="80">
        <v>161</v>
      </c>
      <c r="U51" s="80">
        <v>150</v>
      </c>
      <c r="V51" s="80">
        <f t="shared" si="3"/>
        <v>11</v>
      </c>
      <c r="W51" s="81">
        <v>-3</v>
      </c>
      <c r="X51" s="81">
        <v>5</v>
      </c>
    </row>
    <row r="52" spans="2:24" ht="15" customHeight="1">
      <c r="B52" s="15"/>
      <c r="C52" s="10"/>
      <c r="D52" s="2"/>
      <c r="E52" s="2"/>
      <c r="F52" s="11"/>
      <c r="H52" s="19"/>
      <c r="I52" s="19"/>
      <c r="M52" s="8">
        <v>7</v>
      </c>
      <c r="N52" s="8" t="s">
        <v>105</v>
      </c>
      <c r="O52" s="8">
        <v>4</v>
      </c>
      <c r="P52" s="8">
        <v>0</v>
      </c>
      <c r="Q52" s="8">
        <v>4</v>
      </c>
      <c r="R52" s="41">
        <v>0</v>
      </c>
      <c r="S52" s="41">
        <v>8</v>
      </c>
      <c r="T52" s="41">
        <v>89</v>
      </c>
      <c r="U52" s="41">
        <v>202</v>
      </c>
      <c r="V52" s="80">
        <f t="shared" si="3"/>
        <v>-113</v>
      </c>
      <c r="W52" s="8">
        <v>-8</v>
      </c>
      <c r="X52" s="8">
        <v>4</v>
      </c>
    </row>
    <row r="53" spans="2:24" ht="15" customHeight="1" thickBot="1">
      <c r="B53" s="15"/>
      <c r="C53" s="10"/>
      <c r="D53" s="2"/>
      <c r="E53" s="2"/>
      <c r="F53" s="11"/>
      <c r="L53" s="10"/>
      <c r="M53" s="81">
        <v>8</v>
      </c>
      <c r="N53" s="81" t="s">
        <v>101</v>
      </c>
      <c r="O53" s="81">
        <v>4</v>
      </c>
      <c r="P53" s="81">
        <v>0</v>
      </c>
      <c r="Q53" s="81">
        <v>4</v>
      </c>
      <c r="R53" s="80">
        <v>0</v>
      </c>
      <c r="S53" s="80">
        <v>8</v>
      </c>
      <c r="T53" s="80">
        <v>0</v>
      </c>
      <c r="U53" s="80">
        <v>200</v>
      </c>
      <c r="V53" s="80">
        <f t="shared" si="3"/>
        <v>-200</v>
      </c>
      <c r="W53" s="81">
        <v>-8</v>
      </c>
      <c r="X53" s="81">
        <v>4</v>
      </c>
    </row>
    <row r="54" spans="2:12" s="10" customFormat="1" ht="15" customHeight="1" thickBot="1" thickTop="1">
      <c r="B54" s="27"/>
      <c r="C54" s="28"/>
      <c r="D54" s="29"/>
      <c r="E54" s="29"/>
      <c r="F54" s="30"/>
      <c r="J54" s="3"/>
      <c r="K54" s="3"/>
      <c r="L54" s="3"/>
    </row>
    <row r="55" spans="2:24" ht="15" customHeight="1" thickTop="1">
      <c r="B55" s="15"/>
      <c r="C55" s="10" t="s">
        <v>13</v>
      </c>
      <c r="D55" s="2"/>
      <c r="E55" s="2"/>
      <c r="F55" s="11"/>
      <c r="M55" s="38"/>
      <c r="N55" s="39" t="s">
        <v>31</v>
      </c>
      <c r="O55" s="38"/>
      <c r="P55" s="38"/>
      <c r="Q55" s="38"/>
      <c r="R55" s="40"/>
      <c r="S55" s="40"/>
      <c r="T55" s="40"/>
      <c r="U55" s="40"/>
      <c r="V55" s="40"/>
      <c r="W55" s="38"/>
      <c r="X55" s="38"/>
    </row>
    <row r="56" spans="2:24" ht="15" customHeight="1">
      <c r="B56" s="78">
        <f>+B45+7</f>
        <v>42115</v>
      </c>
      <c r="C56" s="79" t="s">
        <v>34</v>
      </c>
      <c r="D56" s="10"/>
      <c r="E56" s="2"/>
      <c r="F56" s="11"/>
      <c r="M56" s="8" t="s">
        <v>36</v>
      </c>
      <c r="N56" s="12" t="s">
        <v>3</v>
      </c>
      <c r="O56" s="13" t="s">
        <v>4</v>
      </c>
      <c r="P56" s="12" t="s">
        <v>5</v>
      </c>
      <c r="Q56" s="12" t="s">
        <v>6</v>
      </c>
      <c r="R56" s="13" t="s">
        <v>22</v>
      </c>
      <c r="S56" s="13" t="s">
        <v>23</v>
      </c>
      <c r="T56" s="13" t="s">
        <v>24</v>
      </c>
      <c r="U56" s="13" t="s">
        <v>25</v>
      </c>
      <c r="V56" s="13" t="s">
        <v>26</v>
      </c>
      <c r="W56" s="12" t="s">
        <v>7</v>
      </c>
      <c r="X56" s="13" t="s">
        <v>8</v>
      </c>
    </row>
    <row r="57" spans="2:24" ht="15" customHeight="1" thickBot="1">
      <c r="B57" s="15">
        <v>0.84375</v>
      </c>
      <c r="C57" s="10" t="str">
        <f>+B2</f>
        <v>Uludağ Spor</v>
      </c>
      <c r="D57" s="85">
        <v>0</v>
      </c>
      <c r="E57" s="85">
        <v>2</v>
      </c>
      <c r="F57" s="11" t="str">
        <f>+B1</f>
        <v>Sürmanşet</v>
      </c>
      <c r="M57" s="92">
        <v>1</v>
      </c>
      <c r="N57" s="92" t="s">
        <v>106</v>
      </c>
      <c r="O57" s="92">
        <v>5</v>
      </c>
      <c r="P57" s="92">
        <v>4</v>
      </c>
      <c r="Q57" s="92">
        <v>1</v>
      </c>
      <c r="R57" s="93">
        <v>9</v>
      </c>
      <c r="S57" s="93">
        <v>4</v>
      </c>
      <c r="T57" s="93">
        <v>267</v>
      </c>
      <c r="U57" s="93">
        <v>170</v>
      </c>
      <c r="V57" s="93">
        <f aca="true" t="shared" si="4" ref="V57:V64">T57-U57</f>
        <v>97</v>
      </c>
      <c r="W57" s="92">
        <v>5</v>
      </c>
      <c r="X57" s="92">
        <v>9</v>
      </c>
    </row>
    <row r="58" spans="2:24" ht="15" customHeight="1" thickBot="1">
      <c r="B58" s="15">
        <v>0.875</v>
      </c>
      <c r="C58" s="10" t="str">
        <f>+B8</f>
        <v>Altın Mizan</v>
      </c>
      <c r="D58" s="85">
        <v>0</v>
      </c>
      <c r="E58" s="85">
        <v>2</v>
      </c>
      <c r="F58" s="11" t="str">
        <f>+B5</f>
        <v>Atletik Müşavir</v>
      </c>
      <c r="H58" s="16">
        <v>2</v>
      </c>
      <c r="I58" s="16">
        <v>1</v>
      </c>
      <c r="M58" s="92">
        <v>2</v>
      </c>
      <c r="N58" s="92" t="s">
        <v>107</v>
      </c>
      <c r="O58" s="92">
        <v>5</v>
      </c>
      <c r="P58" s="92">
        <v>4</v>
      </c>
      <c r="Q58" s="92">
        <v>1</v>
      </c>
      <c r="R58" s="93">
        <v>8</v>
      </c>
      <c r="S58" s="93">
        <v>3</v>
      </c>
      <c r="T58" s="93">
        <v>244</v>
      </c>
      <c r="U58" s="93">
        <v>169</v>
      </c>
      <c r="V58" s="93">
        <f t="shared" si="4"/>
        <v>75</v>
      </c>
      <c r="W58" s="92">
        <v>5</v>
      </c>
      <c r="X58" s="92">
        <v>9</v>
      </c>
    </row>
    <row r="59" spans="2:24" ht="15" customHeight="1" thickBot="1">
      <c r="B59" s="14"/>
      <c r="C59" s="10"/>
      <c r="D59" s="2"/>
      <c r="E59" s="2"/>
      <c r="F59" s="11"/>
      <c r="H59" s="16">
        <v>8</v>
      </c>
      <c r="I59" s="16">
        <v>5</v>
      </c>
      <c r="M59" s="92">
        <v>3</v>
      </c>
      <c r="N59" s="92" t="s">
        <v>17</v>
      </c>
      <c r="O59" s="92">
        <v>4</v>
      </c>
      <c r="P59" s="92">
        <v>4</v>
      </c>
      <c r="Q59" s="92">
        <v>0</v>
      </c>
      <c r="R59" s="93">
        <v>8</v>
      </c>
      <c r="S59" s="93">
        <v>0</v>
      </c>
      <c r="T59" s="93">
        <v>200</v>
      </c>
      <c r="U59" s="93">
        <v>100</v>
      </c>
      <c r="V59" s="93">
        <f t="shared" si="4"/>
        <v>100</v>
      </c>
      <c r="W59" s="92">
        <v>8</v>
      </c>
      <c r="X59" s="92">
        <v>8</v>
      </c>
    </row>
    <row r="60" spans="2:24" ht="15" customHeight="1" thickBot="1">
      <c r="B60" s="78">
        <f>+B49+7</f>
        <v>42117</v>
      </c>
      <c r="C60" s="79" t="s">
        <v>35</v>
      </c>
      <c r="D60" s="2"/>
      <c r="E60" s="2"/>
      <c r="F60" s="11"/>
      <c r="H60" s="16">
        <v>3</v>
      </c>
      <c r="I60" s="16">
        <v>4</v>
      </c>
      <c r="M60" s="92">
        <v>4</v>
      </c>
      <c r="N60" s="92" t="s">
        <v>103</v>
      </c>
      <c r="O60" s="92">
        <v>5</v>
      </c>
      <c r="P60" s="92">
        <v>3</v>
      </c>
      <c r="Q60" s="92">
        <v>2</v>
      </c>
      <c r="R60" s="93">
        <v>7</v>
      </c>
      <c r="S60" s="93">
        <v>4</v>
      </c>
      <c r="T60" s="93">
        <v>246</v>
      </c>
      <c r="U60" s="93">
        <v>158</v>
      </c>
      <c r="V60" s="93">
        <f t="shared" si="4"/>
        <v>88</v>
      </c>
      <c r="W60" s="92">
        <v>3</v>
      </c>
      <c r="X60" s="92">
        <v>8</v>
      </c>
    </row>
    <row r="61" spans="2:24" ht="15" customHeight="1" thickBot="1">
      <c r="B61" s="15">
        <v>0.84375</v>
      </c>
      <c r="C61" s="10" t="str">
        <f>+B3</f>
        <v>Stok Spor</v>
      </c>
      <c r="D61" s="85" t="s">
        <v>114</v>
      </c>
      <c r="E61" s="85"/>
      <c r="F61" s="11" t="str">
        <f>+B4</f>
        <v>TTK</v>
      </c>
      <c r="H61" s="16">
        <v>7</v>
      </c>
      <c r="I61" s="16">
        <v>6</v>
      </c>
      <c r="M61" s="81">
        <v>5</v>
      </c>
      <c r="N61" s="91" t="s">
        <v>104</v>
      </c>
      <c r="O61" s="81">
        <v>5</v>
      </c>
      <c r="P61" s="81">
        <v>3</v>
      </c>
      <c r="Q61" s="81">
        <v>2</v>
      </c>
      <c r="R61" s="80">
        <v>6</v>
      </c>
      <c r="S61" s="80">
        <v>4</v>
      </c>
      <c r="T61" s="80">
        <v>232</v>
      </c>
      <c r="U61" s="80">
        <v>180</v>
      </c>
      <c r="V61" s="80">
        <f t="shared" si="4"/>
        <v>52</v>
      </c>
      <c r="W61" s="81">
        <v>2</v>
      </c>
      <c r="X61" s="81">
        <v>8</v>
      </c>
    </row>
    <row r="62" spans="2:24" ht="15" customHeight="1" thickBot="1">
      <c r="B62" s="15">
        <v>0.875</v>
      </c>
      <c r="C62" s="10" t="str">
        <f>+B7</f>
        <v> 18 Mart 1915</v>
      </c>
      <c r="D62" s="85">
        <v>2</v>
      </c>
      <c r="E62" s="85">
        <v>0</v>
      </c>
      <c r="F62" s="11" t="str">
        <f>+B6</f>
        <v>Mali Yıldızlar</v>
      </c>
      <c r="H62" s="24"/>
      <c r="I62" s="26"/>
      <c r="M62" s="81">
        <v>6</v>
      </c>
      <c r="N62" s="81" t="s">
        <v>102</v>
      </c>
      <c r="O62" s="81">
        <v>4</v>
      </c>
      <c r="P62" s="81">
        <v>1</v>
      </c>
      <c r="Q62" s="81">
        <v>3</v>
      </c>
      <c r="R62" s="80">
        <v>3</v>
      </c>
      <c r="S62" s="80">
        <v>6</v>
      </c>
      <c r="T62" s="80">
        <v>161</v>
      </c>
      <c r="U62" s="80">
        <v>150</v>
      </c>
      <c r="V62" s="80">
        <f t="shared" si="4"/>
        <v>11</v>
      </c>
      <c r="W62" s="81">
        <v>-3</v>
      </c>
      <c r="X62" s="81">
        <v>5</v>
      </c>
    </row>
    <row r="63" spans="2:24" ht="15" customHeight="1">
      <c r="B63" s="15"/>
      <c r="C63" s="10"/>
      <c r="D63" s="2"/>
      <c r="E63" s="2"/>
      <c r="F63" s="11"/>
      <c r="H63" s="19"/>
      <c r="I63" s="19"/>
      <c r="M63" s="8">
        <v>7</v>
      </c>
      <c r="N63" s="8" t="s">
        <v>105</v>
      </c>
      <c r="O63" s="8">
        <v>5</v>
      </c>
      <c r="P63" s="8">
        <v>0</v>
      </c>
      <c r="Q63" s="8">
        <v>5</v>
      </c>
      <c r="R63" s="41">
        <v>0</v>
      </c>
      <c r="S63" s="41">
        <v>10</v>
      </c>
      <c r="T63" s="41">
        <v>89</v>
      </c>
      <c r="U63" s="41">
        <v>252</v>
      </c>
      <c r="V63" s="80">
        <f t="shared" si="4"/>
        <v>-163</v>
      </c>
      <c r="W63" s="8">
        <v>-10</v>
      </c>
      <c r="X63" s="8">
        <v>5</v>
      </c>
    </row>
    <row r="64" spans="2:24" ht="15" customHeight="1" thickBot="1">
      <c r="B64" s="15"/>
      <c r="C64" s="10"/>
      <c r="D64" s="2"/>
      <c r="E64" s="2"/>
      <c r="F64" s="11"/>
      <c r="L64" s="10"/>
      <c r="M64" s="81">
        <v>8</v>
      </c>
      <c r="N64" s="81" t="s">
        <v>101</v>
      </c>
      <c r="O64" s="81">
        <v>5</v>
      </c>
      <c r="P64" s="81">
        <v>0</v>
      </c>
      <c r="Q64" s="81">
        <v>5</v>
      </c>
      <c r="R64" s="80">
        <v>0</v>
      </c>
      <c r="S64" s="80">
        <v>10</v>
      </c>
      <c r="T64" s="80">
        <v>0</v>
      </c>
      <c r="U64" s="80">
        <v>250</v>
      </c>
      <c r="V64" s="80">
        <f t="shared" si="4"/>
        <v>-250</v>
      </c>
      <c r="W64" s="81">
        <v>-10</v>
      </c>
      <c r="X64" s="81">
        <v>5</v>
      </c>
    </row>
    <row r="65" spans="2:12" s="10" customFormat="1" ht="15" customHeight="1" thickBot="1" thickTop="1">
      <c r="B65" s="31"/>
      <c r="C65" s="28"/>
      <c r="D65" s="29"/>
      <c r="E65" s="29"/>
      <c r="F65" s="30"/>
      <c r="J65" s="3"/>
      <c r="K65" s="3"/>
      <c r="L65" s="3"/>
    </row>
    <row r="66" spans="2:24" ht="15" customHeight="1" thickTop="1">
      <c r="B66" s="14"/>
      <c r="C66" s="10" t="s">
        <v>14</v>
      </c>
      <c r="D66" s="2"/>
      <c r="E66" s="2"/>
      <c r="F66" s="11"/>
      <c r="M66" s="38"/>
      <c r="N66" s="39" t="s">
        <v>32</v>
      </c>
      <c r="O66" s="38"/>
      <c r="P66" s="38"/>
      <c r="Q66" s="38"/>
      <c r="R66" s="40"/>
      <c r="S66" s="40"/>
      <c r="T66" s="40"/>
      <c r="U66" s="40"/>
      <c r="V66" s="40"/>
      <c r="W66" s="38"/>
      <c r="X66" s="38"/>
    </row>
    <row r="67" spans="2:24" ht="15" customHeight="1">
      <c r="B67" s="78">
        <f>+B56+7</f>
        <v>42122</v>
      </c>
      <c r="C67" s="79" t="s">
        <v>34</v>
      </c>
      <c r="D67" s="10"/>
      <c r="E67" s="2"/>
      <c r="F67" s="11"/>
      <c r="M67" s="8">
        <v>1</v>
      </c>
      <c r="N67" s="12" t="s">
        <v>3</v>
      </c>
      <c r="O67" s="13" t="s">
        <v>4</v>
      </c>
      <c r="P67" s="12" t="s">
        <v>5</v>
      </c>
      <c r="Q67" s="12" t="s">
        <v>6</v>
      </c>
      <c r="R67" s="13" t="s">
        <v>22</v>
      </c>
      <c r="S67" s="13" t="s">
        <v>23</v>
      </c>
      <c r="T67" s="13" t="s">
        <v>24</v>
      </c>
      <c r="U67" s="13" t="s">
        <v>25</v>
      </c>
      <c r="V67" s="13" t="s">
        <v>26</v>
      </c>
      <c r="W67" s="12" t="s">
        <v>7</v>
      </c>
      <c r="X67" s="13" t="s">
        <v>8</v>
      </c>
    </row>
    <row r="68" spans="1:24" ht="15" customHeight="1" thickBot="1">
      <c r="A68" s="67" t="s">
        <v>117</v>
      </c>
      <c r="B68" s="99">
        <v>0.8333333333333334</v>
      </c>
      <c r="C68" s="100" t="str">
        <f>+B5</f>
        <v>Atletik Müşavir</v>
      </c>
      <c r="D68" s="101">
        <v>2</v>
      </c>
      <c r="E68" s="101">
        <v>0</v>
      </c>
      <c r="F68" s="102" t="str">
        <f>+B7</f>
        <v> 18 Mart 1915</v>
      </c>
      <c r="G68" s="87" t="s">
        <v>115</v>
      </c>
      <c r="M68" s="92">
        <v>1</v>
      </c>
      <c r="N68" s="92" t="s">
        <v>106</v>
      </c>
      <c r="O68" s="92">
        <v>6</v>
      </c>
      <c r="P68" s="92">
        <v>5</v>
      </c>
      <c r="Q68" s="92">
        <v>1</v>
      </c>
      <c r="R68" s="93">
        <v>11</v>
      </c>
      <c r="S68" s="93">
        <v>4</v>
      </c>
      <c r="T68" s="93">
        <v>317</v>
      </c>
      <c r="U68" s="93">
        <v>170</v>
      </c>
      <c r="V68" s="93">
        <f aca="true" t="shared" si="5" ref="V68:V75">T68-U68</f>
        <v>147</v>
      </c>
      <c r="W68" s="92">
        <v>7</v>
      </c>
      <c r="X68" s="92">
        <v>11</v>
      </c>
    </row>
    <row r="69" spans="1:24" ht="15" customHeight="1" thickBot="1">
      <c r="A69" s="67" t="s">
        <v>116</v>
      </c>
      <c r="B69" s="95">
        <v>0.7916666666666666</v>
      </c>
      <c r="C69" s="96" t="str">
        <f>+B8</f>
        <v>Altın Mizan</v>
      </c>
      <c r="D69" s="97">
        <v>2</v>
      </c>
      <c r="E69" s="97">
        <v>0</v>
      </c>
      <c r="F69" s="98" t="str">
        <f>+B3</f>
        <v>Stok Spor</v>
      </c>
      <c r="G69" s="87" t="s">
        <v>115</v>
      </c>
      <c r="H69" s="16">
        <v>5</v>
      </c>
      <c r="I69" s="16">
        <v>7</v>
      </c>
      <c r="M69" s="92">
        <v>2</v>
      </c>
      <c r="N69" s="92" t="s">
        <v>107</v>
      </c>
      <c r="O69" s="92">
        <v>6</v>
      </c>
      <c r="P69" s="92">
        <v>5</v>
      </c>
      <c r="Q69" s="92">
        <v>1</v>
      </c>
      <c r="R69" s="93">
        <v>10</v>
      </c>
      <c r="S69" s="93">
        <v>3</v>
      </c>
      <c r="T69" s="93">
        <v>294</v>
      </c>
      <c r="U69" s="93">
        <v>169</v>
      </c>
      <c r="V69" s="93">
        <f t="shared" si="5"/>
        <v>125</v>
      </c>
      <c r="W69" s="92">
        <v>7</v>
      </c>
      <c r="X69" s="92">
        <v>11</v>
      </c>
    </row>
    <row r="70" spans="1:24" ht="15" customHeight="1" thickBot="1">
      <c r="A70" s="54"/>
      <c r="B70" s="14"/>
      <c r="C70" s="10"/>
      <c r="D70" s="2"/>
      <c r="E70" s="2"/>
      <c r="F70" s="11"/>
      <c r="H70" s="16">
        <v>8</v>
      </c>
      <c r="I70" s="16">
        <v>3</v>
      </c>
      <c r="M70" s="92">
        <v>3</v>
      </c>
      <c r="N70" s="92" t="s">
        <v>103</v>
      </c>
      <c r="O70" s="92">
        <v>6</v>
      </c>
      <c r="P70" s="92">
        <v>4</v>
      </c>
      <c r="Q70" s="92">
        <v>2</v>
      </c>
      <c r="R70" s="93">
        <v>9</v>
      </c>
      <c r="S70" s="93">
        <v>4</v>
      </c>
      <c r="T70" s="93">
        <v>296</v>
      </c>
      <c r="U70" s="93">
        <v>158</v>
      </c>
      <c r="V70" s="93">
        <f t="shared" si="5"/>
        <v>138</v>
      </c>
      <c r="W70" s="92">
        <v>5</v>
      </c>
      <c r="X70" s="92">
        <v>10</v>
      </c>
    </row>
    <row r="71" spans="1:24" ht="15" customHeight="1" thickBot="1">
      <c r="A71" s="54"/>
      <c r="B71" s="86" t="s">
        <v>36</v>
      </c>
      <c r="C71" s="32" t="s">
        <v>36</v>
      </c>
      <c r="D71" s="2"/>
      <c r="E71" s="2"/>
      <c r="F71" s="11"/>
      <c r="H71" s="16">
        <v>6</v>
      </c>
      <c r="I71" s="16">
        <v>2</v>
      </c>
      <c r="M71" s="92">
        <v>4</v>
      </c>
      <c r="N71" s="92" t="s">
        <v>17</v>
      </c>
      <c r="O71" s="92">
        <v>5</v>
      </c>
      <c r="P71" s="92">
        <v>4</v>
      </c>
      <c r="Q71" s="92">
        <v>1</v>
      </c>
      <c r="R71" s="93">
        <v>8</v>
      </c>
      <c r="S71" s="93">
        <v>2</v>
      </c>
      <c r="T71" s="93">
        <v>200</v>
      </c>
      <c r="U71" s="93">
        <v>150</v>
      </c>
      <c r="V71" s="93">
        <f t="shared" si="5"/>
        <v>50</v>
      </c>
      <c r="W71" s="92">
        <v>6</v>
      </c>
      <c r="X71" s="92">
        <v>9</v>
      </c>
    </row>
    <row r="72" spans="1:24" ht="15" customHeight="1" thickBot="1">
      <c r="A72" s="67" t="s">
        <v>119</v>
      </c>
      <c r="B72" s="107">
        <v>0.9166666666666666</v>
      </c>
      <c r="C72" s="108" t="str">
        <f>+B6</f>
        <v>Mali Yıldızlar</v>
      </c>
      <c r="D72" s="109">
        <v>0</v>
      </c>
      <c r="E72" s="109">
        <v>2</v>
      </c>
      <c r="F72" s="110" t="str">
        <f>+B2</f>
        <v>Uludağ Spor</v>
      </c>
      <c r="G72" s="87" t="s">
        <v>115</v>
      </c>
      <c r="H72" s="16">
        <v>1</v>
      </c>
      <c r="I72" s="16">
        <v>4</v>
      </c>
      <c r="M72" s="81">
        <v>5</v>
      </c>
      <c r="N72" s="91" t="s">
        <v>104</v>
      </c>
      <c r="O72" s="81">
        <v>6</v>
      </c>
      <c r="P72" s="81">
        <v>3</v>
      </c>
      <c r="Q72" s="81">
        <v>3</v>
      </c>
      <c r="R72" s="80">
        <v>6</v>
      </c>
      <c r="S72" s="80">
        <v>6</v>
      </c>
      <c r="T72" s="80">
        <v>232</v>
      </c>
      <c r="U72" s="80">
        <v>230</v>
      </c>
      <c r="V72" s="80">
        <f t="shared" si="5"/>
        <v>2</v>
      </c>
      <c r="W72" s="81">
        <v>0</v>
      </c>
      <c r="X72" s="81">
        <v>9</v>
      </c>
    </row>
    <row r="73" spans="1:24" ht="15" customHeight="1">
      <c r="A73" s="67" t="s">
        <v>118</v>
      </c>
      <c r="B73" s="103">
        <v>0.875</v>
      </c>
      <c r="C73" s="104" t="str">
        <f>+B1</f>
        <v>Sürmanşet</v>
      </c>
      <c r="D73" s="105">
        <v>2</v>
      </c>
      <c r="E73" s="105">
        <v>0</v>
      </c>
      <c r="F73" s="106" t="str">
        <f>+B4</f>
        <v>TTK</v>
      </c>
      <c r="G73" s="87" t="s">
        <v>115</v>
      </c>
      <c r="M73" s="8">
        <v>6</v>
      </c>
      <c r="N73" s="8" t="s">
        <v>105</v>
      </c>
      <c r="O73" s="8">
        <v>6</v>
      </c>
      <c r="P73" s="8">
        <v>1</v>
      </c>
      <c r="Q73" s="8">
        <v>5</v>
      </c>
      <c r="R73" s="41">
        <v>2</v>
      </c>
      <c r="S73" s="41">
        <v>10</v>
      </c>
      <c r="T73" s="41">
        <v>139</v>
      </c>
      <c r="U73" s="41">
        <v>252</v>
      </c>
      <c r="V73" s="80">
        <f t="shared" si="5"/>
        <v>-113</v>
      </c>
      <c r="W73" s="8">
        <v>-8</v>
      </c>
      <c r="X73" s="8">
        <v>7</v>
      </c>
    </row>
    <row r="74" spans="2:24" ht="15" customHeight="1" thickBot="1">
      <c r="B74" s="15"/>
      <c r="C74" s="10"/>
      <c r="D74" s="2"/>
      <c r="E74" s="2"/>
      <c r="F74" s="11"/>
      <c r="M74" s="81">
        <v>7</v>
      </c>
      <c r="N74" s="81" t="s">
        <v>102</v>
      </c>
      <c r="O74" s="81">
        <v>5</v>
      </c>
      <c r="P74" s="81">
        <v>1</v>
      </c>
      <c r="Q74" s="81">
        <v>4</v>
      </c>
      <c r="R74" s="80">
        <v>3</v>
      </c>
      <c r="S74" s="80">
        <v>8</v>
      </c>
      <c r="T74" s="80">
        <v>161</v>
      </c>
      <c r="U74" s="80">
        <v>200</v>
      </c>
      <c r="V74" s="80">
        <f t="shared" si="5"/>
        <v>-39</v>
      </c>
      <c r="W74" s="81">
        <v>-5</v>
      </c>
      <c r="X74" s="81">
        <v>6</v>
      </c>
    </row>
    <row r="75" spans="2:24" ht="15" customHeight="1" thickBot="1" thickTop="1">
      <c r="B75" s="111"/>
      <c r="C75" s="112"/>
      <c r="D75" s="113"/>
      <c r="E75" s="113"/>
      <c r="F75" s="114"/>
      <c r="M75" s="81">
        <v>8</v>
      </c>
      <c r="N75" s="81" t="s">
        <v>101</v>
      </c>
      <c r="O75" s="81">
        <v>6</v>
      </c>
      <c r="P75" s="81">
        <v>0</v>
      </c>
      <c r="Q75" s="81">
        <v>6</v>
      </c>
      <c r="R75" s="80">
        <v>0</v>
      </c>
      <c r="S75" s="80">
        <v>12</v>
      </c>
      <c r="T75" s="80">
        <v>0</v>
      </c>
      <c r="U75" s="80">
        <v>300</v>
      </c>
      <c r="V75" s="80">
        <f t="shared" si="5"/>
        <v>-300</v>
      </c>
      <c r="W75" s="81">
        <v>-12</v>
      </c>
      <c r="X75" s="81">
        <v>6</v>
      </c>
    </row>
    <row r="76" spans="2:24" ht="15" customHeight="1">
      <c r="B76" s="119"/>
      <c r="C76" s="120" t="s">
        <v>36</v>
      </c>
      <c r="D76" s="121"/>
      <c r="E76" s="121"/>
      <c r="F76" s="122"/>
      <c r="M76" s="42"/>
      <c r="N76" s="42"/>
      <c r="O76" s="42"/>
      <c r="P76" s="42"/>
      <c r="Q76" s="42"/>
      <c r="R76" s="43"/>
      <c r="S76" s="43"/>
      <c r="T76" s="43"/>
      <c r="U76" s="43"/>
      <c r="V76" s="43"/>
      <c r="W76" s="42"/>
      <c r="X76" s="42"/>
    </row>
    <row r="77" spans="2:24" ht="15" customHeight="1">
      <c r="B77" s="14"/>
      <c r="C77" s="10" t="s">
        <v>15</v>
      </c>
      <c r="D77" s="10"/>
      <c r="E77" s="2"/>
      <c r="F77" s="11"/>
      <c r="M77" s="38"/>
      <c r="N77" s="39" t="s">
        <v>33</v>
      </c>
      <c r="O77" s="38"/>
      <c r="P77" s="38"/>
      <c r="Q77" s="38"/>
      <c r="R77" s="40"/>
      <c r="S77" s="40"/>
      <c r="T77" s="40"/>
      <c r="U77" s="40"/>
      <c r="V77" s="40"/>
      <c r="W77" s="38"/>
      <c r="X77" s="38"/>
    </row>
    <row r="78" spans="2:24" ht="15" customHeight="1">
      <c r="B78" s="78">
        <f>+B67+7</f>
        <v>42129</v>
      </c>
      <c r="C78" s="79" t="s">
        <v>34</v>
      </c>
      <c r="D78" s="2"/>
      <c r="E78" s="2"/>
      <c r="F78" s="11"/>
      <c r="M78" s="8">
        <v>1</v>
      </c>
      <c r="N78" s="12" t="s">
        <v>3</v>
      </c>
      <c r="O78" s="13" t="s">
        <v>4</v>
      </c>
      <c r="P78" s="12" t="s">
        <v>5</v>
      </c>
      <c r="Q78" s="12" t="s">
        <v>6</v>
      </c>
      <c r="R78" s="13" t="s">
        <v>22</v>
      </c>
      <c r="S78" s="13" t="s">
        <v>23</v>
      </c>
      <c r="T78" s="13" t="s">
        <v>24</v>
      </c>
      <c r="U78" s="13" t="s">
        <v>25</v>
      </c>
      <c r="V78" s="13" t="s">
        <v>26</v>
      </c>
      <c r="W78" s="12" t="s">
        <v>7</v>
      </c>
      <c r="X78" s="13" t="s">
        <v>8</v>
      </c>
    </row>
    <row r="79" spans="2:24" ht="15" customHeight="1" thickBot="1">
      <c r="B79" s="15">
        <v>0.78125</v>
      </c>
      <c r="C79" s="32" t="str">
        <f>+B1</f>
        <v>Sürmanşet</v>
      </c>
      <c r="D79" s="33">
        <v>2</v>
      </c>
      <c r="E79" s="33">
        <v>0</v>
      </c>
      <c r="F79" s="34" t="str">
        <f>+B7</f>
        <v> 18 Mart 1915</v>
      </c>
      <c r="G79" s="54"/>
      <c r="M79" s="92">
        <v>1</v>
      </c>
      <c r="N79" s="92" t="s">
        <v>106</v>
      </c>
      <c r="O79" s="92">
        <v>7</v>
      </c>
      <c r="P79" s="92">
        <v>6</v>
      </c>
      <c r="Q79" s="92">
        <v>1</v>
      </c>
      <c r="R79" s="93">
        <v>13</v>
      </c>
      <c r="S79" s="93">
        <v>4</v>
      </c>
      <c r="T79" s="93">
        <v>367</v>
      </c>
      <c r="U79" s="93">
        <v>170</v>
      </c>
      <c r="V79" s="93">
        <f>T79-U79</f>
        <v>197</v>
      </c>
      <c r="W79" s="92">
        <v>9</v>
      </c>
      <c r="X79" s="92">
        <v>13</v>
      </c>
    </row>
    <row r="80" spans="2:24" ht="15" customHeight="1" thickBot="1">
      <c r="B80" s="15">
        <v>0.8229166666666666</v>
      </c>
      <c r="C80" s="32" t="str">
        <f>+B6</f>
        <v>Mali Yıldızlar</v>
      </c>
      <c r="D80" s="33">
        <v>0</v>
      </c>
      <c r="E80" s="33">
        <v>2</v>
      </c>
      <c r="F80" s="34" t="str">
        <f>+B5</f>
        <v>Atletik Müşavir</v>
      </c>
      <c r="G80" s="54"/>
      <c r="H80" s="24"/>
      <c r="I80" s="26"/>
      <c r="M80" s="92">
        <v>2</v>
      </c>
      <c r="N80" s="92" t="s">
        <v>107</v>
      </c>
      <c r="O80" s="92">
        <v>7</v>
      </c>
      <c r="P80" s="92">
        <v>6</v>
      </c>
      <c r="Q80" s="92">
        <v>1</v>
      </c>
      <c r="R80" s="93">
        <v>12</v>
      </c>
      <c r="S80" s="93">
        <v>3</v>
      </c>
      <c r="T80" s="93">
        <v>345</v>
      </c>
      <c r="U80" s="93">
        <v>216</v>
      </c>
      <c r="V80" s="93">
        <f>T80-U80</f>
        <v>129</v>
      </c>
      <c r="W80" s="92">
        <v>9</v>
      </c>
      <c r="X80" s="92">
        <v>13</v>
      </c>
    </row>
    <row r="81" spans="2:24" ht="15" customHeight="1" thickBot="1">
      <c r="B81" s="15">
        <v>0.8645833333333334</v>
      </c>
      <c r="C81" s="10" t="str">
        <f>+B4</f>
        <v>TTK</v>
      </c>
      <c r="D81" s="2">
        <v>0</v>
      </c>
      <c r="E81" s="2">
        <v>2</v>
      </c>
      <c r="F81" s="11" t="str">
        <f>+B8</f>
        <v>Altın Mizan</v>
      </c>
      <c r="G81" s="54"/>
      <c r="H81" s="16">
        <v>6</v>
      </c>
      <c r="I81" s="16">
        <v>5</v>
      </c>
      <c r="M81" s="92">
        <v>3</v>
      </c>
      <c r="N81" s="92" t="s">
        <v>103</v>
      </c>
      <c r="O81" s="92">
        <v>7</v>
      </c>
      <c r="P81" s="92">
        <v>5</v>
      </c>
      <c r="Q81" s="92">
        <v>2</v>
      </c>
      <c r="R81" s="93">
        <v>11</v>
      </c>
      <c r="S81" s="93">
        <v>4</v>
      </c>
      <c r="T81" s="93">
        <v>346</v>
      </c>
      <c r="U81" s="93">
        <v>158</v>
      </c>
      <c r="V81" s="93">
        <f>T81-U81</f>
        <v>188</v>
      </c>
      <c r="W81" s="92">
        <v>7</v>
      </c>
      <c r="X81" s="92">
        <v>12</v>
      </c>
    </row>
    <row r="82" spans="2:24" ht="15" customHeight="1" thickBot="1">
      <c r="B82" s="15">
        <v>0.90625</v>
      </c>
      <c r="C82" s="32" t="str">
        <f>+B2</f>
        <v>Uludağ Spor</v>
      </c>
      <c r="D82" s="33">
        <v>0</v>
      </c>
      <c r="E82" s="33">
        <v>2</v>
      </c>
      <c r="F82" s="34" t="str">
        <f>+B3</f>
        <v>Stok Spor</v>
      </c>
      <c r="G82" s="54"/>
      <c r="H82" s="16">
        <v>1</v>
      </c>
      <c r="I82" s="16">
        <v>7</v>
      </c>
      <c r="M82" s="92">
        <v>4</v>
      </c>
      <c r="N82" s="92" t="s">
        <v>17</v>
      </c>
      <c r="O82" s="92">
        <v>7</v>
      </c>
      <c r="P82" s="92">
        <v>5</v>
      </c>
      <c r="Q82" s="92">
        <v>2</v>
      </c>
      <c r="R82" s="93">
        <v>10</v>
      </c>
      <c r="S82" s="93">
        <v>4</v>
      </c>
      <c r="T82" s="93">
        <v>297</v>
      </c>
      <c r="U82" s="93">
        <v>237</v>
      </c>
      <c r="V82" s="93">
        <f>T82-U82</f>
        <v>60</v>
      </c>
      <c r="W82" s="92">
        <v>6</v>
      </c>
      <c r="X82" s="92">
        <v>12</v>
      </c>
    </row>
    <row r="83" spans="2:24" ht="15" customHeight="1" thickBot="1">
      <c r="B83" s="15">
        <v>0.9375</v>
      </c>
      <c r="C83" s="10" t="s">
        <v>120</v>
      </c>
      <c r="D83" s="2">
        <v>2</v>
      </c>
      <c r="E83" s="2">
        <v>0</v>
      </c>
      <c r="F83" s="11" t="s">
        <v>38</v>
      </c>
      <c r="G83" s="54"/>
      <c r="H83" s="16">
        <v>2</v>
      </c>
      <c r="I83" s="16">
        <v>3</v>
      </c>
      <c r="M83" s="81">
        <v>5</v>
      </c>
      <c r="N83" s="91" t="s">
        <v>104</v>
      </c>
      <c r="O83" s="81">
        <v>7</v>
      </c>
      <c r="P83" s="81">
        <v>3</v>
      </c>
      <c r="Q83" s="81">
        <v>4</v>
      </c>
      <c r="R83" s="80">
        <v>6</v>
      </c>
      <c r="S83" s="80">
        <v>8</v>
      </c>
      <c r="T83" s="80">
        <v>232</v>
      </c>
      <c r="U83" s="80">
        <v>280</v>
      </c>
      <c r="V83" s="80">
        <f>T83-U83</f>
        <v>-48</v>
      </c>
      <c r="W83" s="81">
        <v>-2</v>
      </c>
      <c r="X83" s="81">
        <v>10</v>
      </c>
    </row>
    <row r="84" spans="2:24" ht="15" customHeight="1" thickBot="1">
      <c r="B84" s="14"/>
      <c r="C84" s="10"/>
      <c r="D84" s="2"/>
      <c r="E84" s="2"/>
      <c r="F84" s="11"/>
      <c r="G84" s="54"/>
      <c r="H84" s="16">
        <v>4</v>
      </c>
      <c r="I84" s="16">
        <v>8</v>
      </c>
      <c r="M84" s="81">
        <v>6</v>
      </c>
      <c r="N84" s="81" t="s">
        <v>102</v>
      </c>
      <c r="O84" s="81">
        <v>7</v>
      </c>
      <c r="P84" s="81">
        <v>2</v>
      </c>
      <c r="Q84" s="81">
        <v>5</v>
      </c>
      <c r="R84" s="80">
        <v>5</v>
      </c>
      <c r="S84" s="80">
        <v>10</v>
      </c>
      <c r="T84" s="80">
        <v>247</v>
      </c>
      <c r="U84" s="80">
        <v>250</v>
      </c>
      <c r="V84" s="80">
        <f>T84-U84</f>
        <v>-3</v>
      </c>
      <c r="W84" s="81">
        <v>-5</v>
      </c>
      <c r="X84" s="81">
        <v>9</v>
      </c>
    </row>
    <row r="85" spans="2:24" ht="15" customHeight="1">
      <c r="B85" s="15"/>
      <c r="C85" s="10"/>
      <c r="D85" s="2"/>
      <c r="E85" s="2"/>
      <c r="F85" s="11"/>
      <c r="M85" s="8">
        <v>7</v>
      </c>
      <c r="N85" s="8" t="s">
        <v>105</v>
      </c>
      <c r="O85" s="8">
        <v>7</v>
      </c>
      <c r="P85" s="8">
        <v>1</v>
      </c>
      <c r="Q85" s="8">
        <v>6</v>
      </c>
      <c r="R85" s="41">
        <v>2</v>
      </c>
      <c r="S85" s="41">
        <v>12</v>
      </c>
      <c r="T85" s="41">
        <v>139</v>
      </c>
      <c r="U85" s="41">
        <v>302</v>
      </c>
      <c r="V85" s="80">
        <f>T85-U85</f>
        <v>-163</v>
      </c>
      <c r="W85" s="8">
        <v>-10</v>
      </c>
      <c r="X85" s="8">
        <v>8</v>
      </c>
    </row>
    <row r="86" spans="2:24" ht="15" customHeight="1" thickBot="1">
      <c r="B86" s="123"/>
      <c r="C86" s="116"/>
      <c r="D86" s="117"/>
      <c r="E86" s="117"/>
      <c r="F86" s="118"/>
      <c r="M86" s="81">
        <v>8</v>
      </c>
      <c r="N86" s="81" t="s">
        <v>101</v>
      </c>
      <c r="O86" s="81">
        <v>7</v>
      </c>
      <c r="P86" s="81">
        <v>0</v>
      </c>
      <c r="Q86" s="81">
        <v>7</v>
      </c>
      <c r="R86" s="80">
        <v>0</v>
      </c>
      <c r="S86" s="80">
        <v>14</v>
      </c>
      <c r="T86" s="80">
        <v>0</v>
      </c>
      <c r="U86" s="80">
        <v>350</v>
      </c>
      <c r="V86" s="80">
        <f>T86-U86</f>
        <v>-350</v>
      </c>
      <c r="W86" s="81">
        <v>-14</v>
      </c>
      <c r="X86" s="81">
        <v>7</v>
      </c>
    </row>
    <row r="87" spans="2:6" ht="15" customHeight="1" thickBot="1">
      <c r="B87" s="115"/>
      <c r="C87" s="116"/>
      <c r="D87" s="117"/>
      <c r="E87" s="117"/>
      <c r="F87" s="118"/>
    </row>
    <row r="91" spans="2:6" ht="12.75">
      <c r="B91" s="35"/>
      <c r="C91" s="35"/>
      <c r="D91" s="36"/>
      <c r="E91" s="36"/>
      <c r="F91" s="35"/>
    </row>
    <row r="92" spans="3:6" ht="12.75">
      <c r="C92" s="35"/>
      <c r="D92" s="36"/>
      <c r="E92" s="36"/>
      <c r="F92" s="35"/>
    </row>
    <row r="93" spans="3:6" ht="12.75">
      <c r="C93" s="35"/>
      <c r="D93" s="36"/>
      <c r="E93" s="36"/>
      <c r="F93" s="35"/>
    </row>
    <row r="94" spans="3:6" ht="12.75">
      <c r="C94" s="35"/>
      <c r="D94" s="36"/>
      <c r="E94" s="36"/>
      <c r="F94" s="35"/>
    </row>
    <row r="95" spans="3:6" ht="12.75">
      <c r="C95" s="35"/>
      <c r="D95" s="36"/>
      <c r="E95" s="36"/>
      <c r="F95" s="35"/>
    </row>
  </sheetData>
  <sheetProtection/>
  <printOptions/>
  <pageMargins left="0.7480314960629921" right="0.7480314960629921" top="0.1968503937007874" bottom="0.5905511811023623" header="0.5118110236220472" footer="0.5118110236220472"/>
  <pageSetup horizontalDpi="144" verticalDpi="144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.125" style="63" customWidth="1"/>
    <col min="2" max="2" width="11.875" style="54" bestFit="1" customWidth="1"/>
    <col min="3" max="3" width="18.875" style="63" customWidth="1"/>
    <col min="4" max="4" width="26.125" style="54" customWidth="1"/>
    <col min="5" max="5" width="35.125" style="63" customWidth="1"/>
    <col min="6" max="6" width="1.12109375" style="71" customWidth="1"/>
    <col min="7" max="7" width="4.125" style="63" customWidth="1"/>
    <col min="8" max="8" width="24.25390625" style="54" bestFit="1" customWidth="1"/>
    <col min="9" max="10" width="5.00390625" style="54" customWidth="1"/>
    <col min="11" max="11" width="9.125" style="55" customWidth="1"/>
    <col min="12" max="12" width="24.75390625" style="54" bestFit="1" customWidth="1"/>
    <col min="13" max="16384" width="9.125" style="54" customWidth="1"/>
  </cols>
  <sheetData>
    <row r="1" spans="1:9" ht="12.75">
      <c r="A1" s="56"/>
      <c r="B1" s="57"/>
      <c r="C1" s="58"/>
      <c r="D1" s="59">
        <v>42136</v>
      </c>
      <c r="E1" s="58"/>
      <c r="F1" s="57"/>
      <c r="G1" s="58"/>
      <c r="H1" s="57"/>
      <c r="I1" s="60"/>
    </row>
    <row r="2" spans="1:15" ht="12.75">
      <c r="A2" s="56"/>
      <c r="B2" s="57"/>
      <c r="C2" s="58"/>
      <c r="D2" s="61" t="s">
        <v>75</v>
      </c>
      <c r="E2" s="58"/>
      <c r="F2" s="57"/>
      <c r="G2" s="58"/>
      <c r="H2" s="57"/>
      <c r="I2" s="60"/>
      <c r="K2" s="63"/>
      <c r="L2" s="64"/>
      <c r="M2" s="63"/>
      <c r="O2" s="63"/>
    </row>
    <row r="3" spans="1:15" ht="12.75">
      <c r="A3" s="56"/>
      <c r="B3" s="57" t="s">
        <v>91</v>
      </c>
      <c r="C3" s="72" t="s">
        <v>93</v>
      </c>
      <c r="D3" s="58" t="s">
        <v>94</v>
      </c>
      <c r="E3" s="58"/>
      <c r="F3" s="57"/>
      <c r="G3" s="58"/>
      <c r="H3" s="58"/>
      <c r="I3" s="60"/>
      <c r="K3" s="63"/>
      <c r="L3" s="65"/>
      <c r="M3" s="63"/>
      <c r="O3" s="63"/>
    </row>
    <row r="4" spans="1:15" ht="12.75">
      <c r="A4" s="56"/>
      <c r="B4" s="57" t="s">
        <v>92</v>
      </c>
      <c r="C4" s="72" t="s">
        <v>93</v>
      </c>
      <c r="D4" s="58" t="s">
        <v>95</v>
      </c>
      <c r="E4" s="58"/>
      <c r="F4" s="57"/>
      <c r="G4" s="58"/>
      <c r="H4" s="58"/>
      <c r="I4" s="60"/>
      <c r="J4" s="66"/>
      <c r="K4" s="66"/>
      <c r="M4" s="63"/>
      <c r="O4" s="63"/>
    </row>
    <row r="5" spans="1:16" ht="12.75">
      <c r="A5" s="56"/>
      <c r="B5" s="57"/>
      <c r="C5" s="58"/>
      <c r="D5" s="57"/>
      <c r="E5" s="58"/>
      <c r="F5" s="57"/>
      <c r="G5" s="58"/>
      <c r="H5" s="57"/>
      <c r="I5" s="60"/>
      <c r="J5" s="67"/>
      <c r="K5" s="63"/>
      <c r="M5" s="63"/>
      <c r="O5" s="63"/>
      <c r="P5" s="55"/>
    </row>
    <row r="6" spans="1:15" ht="12.75">
      <c r="A6" s="56"/>
      <c r="B6" s="57"/>
      <c r="C6" s="58"/>
      <c r="D6" s="57"/>
      <c r="E6" s="58"/>
      <c r="F6" s="57"/>
      <c r="G6" s="58"/>
      <c r="H6" s="57"/>
      <c r="I6" s="60"/>
      <c r="J6" s="67"/>
      <c r="K6" s="63"/>
      <c r="L6" s="55"/>
      <c r="M6" s="63"/>
      <c r="O6" s="63"/>
    </row>
    <row r="7" spans="1:16" ht="12.75">
      <c r="A7" s="56"/>
      <c r="B7" s="57"/>
      <c r="C7" s="58"/>
      <c r="D7" s="59">
        <v>42138</v>
      </c>
      <c r="E7" s="58"/>
      <c r="F7" s="57"/>
      <c r="G7" s="58"/>
      <c r="H7" s="57"/>
      <c r="I7" s="60"/>
      <c r="J7" s="67"/>
      <c r="K7" s="63"/>
      <c r="M7" s="63"/>
      <c r="O7" s="63"/>
      <c r="P7" s="55"/>
    </row>
    <row r="8" spans="1:15" ht="12.75">
      <c r="A8" s="56"/>
      <c r="B8" s="57"/>
      <c r="C8" s="58"/>
      <c r="D8" s="61" t="s">
        <v>76</v>
      </c>
      <c r="E8" s="58"/>
      <c r="F8" s="57"/>
      <c r="G8" s="58"/>
      <c r="H8" s="57"/>
      <c r="I8" s="60"/>
      <c r="J8" s="67"/>
      <c r="K8" s="63"/>
      <c r="L8" s="55"/>
      <c r="M8" s="63"/>
      <c r="O8" s="63"/>
    </row>
    <row r="9" spans="1:15" ht="12.75">
      <c r="A9" s="56"/>
      <c r="B9" s="57"/>
      <c r="C9" s="58"/>
      <c r="D9" s="57"/>
      <c r="E9" s="58"/>
      <c r="F9" s="57"/>
      <c r="G9" s="58"/>
      <c r="H9" s="57"/>
      <c r="I9" s="60"/>
      <c r="K9" s="63"/>
      <c r="M9" s="63"/>
      <c r="O9" s="63"/>
    </row>
    <row r="10" spans="1:15" ht="12.75">
      <c r="A10" s="56"/>
      <c r="B10" s="57" t="s">
        <v>91</v>
      </c>
      <c r="C10" s="72" t="s">
        <v>93</v>
      </c>
      <c r="D10" s="58" t="s">
        <v>77</v>
      </c>
      <c r="E10" s="58"/>
      <c r="F10" s="57"/>
      <c r="G10" s="68"/>
      <c r="H10" s="58"/>
      <c r="I10" s="60"/>
      <c r="K10" s="63"/>
      <c r="M10" s="63"/>
      <c r="O10" s="63"/>
    </row>
    <row r="11" spans="1:15" ht="12.75">
      <c r="A11" s="56"/>
      <c r="B11" s="57" t="s">
        <v>92</v>
      </c>
      <c r="C11" s="72" t="s">
        <v>93</v>
      </c>
      <c r="D11" s="58" t="s">
        <v>78</v>
      </c>
      <c r="E11" s="58"/>
      <c r="F11" s="57"/>
      <c r="G11" s="68"/>
      <c r="H11" s="58"/>
      <c r="I11" s="60"/>
      <c r="K11" s="63"/>
      <c r="L11" s="64"/>
      <c r="M11" s="63"/>
      <c r="O11" s="63"/>
    </row>
    <row r="12" spans="1:15" ht="12.75">
      <c r="A12" s="56"/>
      <c r="B12" s="57"/>
      <c r="C12" s="58"/>
      <c r="D12" s="57"/>
      <c r="E12" s="58"/>
      <c r="F12" s="57"/>
      <c r="G12" s="58"/>
      <c r="H12" s="57"/>
      <c r="I12" s="60"/>
      <c r="K12" s="63"/>
      <c r="L12" s="66"/>
      <c r="M12" s="63"/>
      <c r="O12" s="63"/>
    </row>
    <row r="13" spans="1:16" ht="12.75" hidden="1">
      <c r="A13" s="56"/>
      <c r="B13" s="57"/>
      <c r="C13" s="58"/>
      <c r="D13" s="58" t="s">
        <v>79</v>
      </c>
      <c r="E13" s="58"/>
      <c r="F13" s="57"/>
      <c r="G13" s="58"/>
      <c r="H13" s="57"/>
      <c r="I13" s="60"/>
      <c r="K13" s="63"/>
      <c r="M13" s="63"/>
      <c r="O13" s="63"/>
      <c r="P13" s="55"/>
    </row>
    <row r="14" spans="1:15" ht="12.75" hidden="1">
      <c r="A14" s="56"/>
      <c r="B14" s="57"/>
      <c r="C14" s="58"/>
      <c r="D14" s="57"/>
      <c r="E14" s="58"/>
      <c r="F14" s="57"/>
      <c r="G14" s="58"/>
      <c r="H14" s="57"/>
      <c r="I14" s="60"/>
      <c r="K14" s="63"/>
      <c r="M14" s="63"/>
      <c r="O14" s="63"/>
    </row>
    <row r="15" spans="1:15" ht="12.75" hidden="1">
      <c r="A15" s="56"/>
      <c r="B15" s="57"/>
      <c r="C15" s="58">
        <v>1</v>
      </c>
      <c r="D15" s="57" t="s">
        <v>80</v>
      </c>
      <c r="E15" s="58"/>
      <c r="F15" s="57"/>
      <c r="G15" s="58"/>
      <c r="H15" s="57"/>
      <c r="I15" s="60"/>
      <c r="K15" s="63"/>
      <c r="M15" s="63"/>
      <c r="O15" s="63"/>
    </row>
    <row r="16" spans="1:15" ht="12.75" hidden="1">
      <c r="A16" s="56"/>
      <c r="B16" s="57"/>
      <c r="C16" s="58">
        <v>2</v>
      </c>
      <c r="D16" s="57" t="s">
        <v>81</v>
      </c>
      <c r="E16" s="58"/>
      <c r="F16" s="57"/>
      <c r="G16" s="58"/>
      <c r="H16" s="57"/>
      <c r="I16" s="60"/>
      <c r="K16" s="63"/>
      <c r="M16" s="63"/>
      <c r="O16" s="63"/>
    </row>
    <row r="17" spans="1:15" ht="12.75" hidden="1">
      <c r="A17" s="56"/>
      <c r="B17" s="57"/>
      <c r="C17" s="58">
        <v>3</v>
      </c>
      <c r="D17" s="57" t="s">
        <v>82</v>
      </c>
      <c r="E17" s="58"/>
      <c r="F17" s="57"/>
      <c r="G17" s="58"/>
      <c r="H17" s="57"/>
      <c r="I17" s="60"/>
      <c r="K17" s="63"/>
      <c r="L17" s="64"/>
      <c r="M17" s="63"/>
      <c r="O17" s="63"/>
    </row>
    <row r="18" spans="1:15" ht="12.75" hidden="1">
      <c r="A18" s="56"/>
      <c r="B18" s="57"/>
      <c r="C18" s="58">
        <v>4</v>
      </c>
      <c r="D18" s="57" t="s">
        <v>83</v>
      </c>
      <c r="E18" s="58"/>
      <c r="F18" s="57"/>
      <c r="G18" s="58"/>
      <c r="H18" s="57"/>
      <c r="I18" s="60"/>
      <c r="K18" s="63"/>
      <c r="L18" s="66"/>
      <c r="M18" s="63"/>
      <c r="O18" s="63"/>
    </row>
    <row r="19" spans="1:15" ht="12.75" hidden="1">
      <c r="A19" s="56"/>
      <c r="B19" s="57"/>
      <c r="C19" s="58">
        <v>5</v>
      </c>
      <c r="D19" s="57" t="s">
        <v>84</v>
      </c>
      <c r="E19" s="58"/>
      <c r="F19" s="57"/>
      <c r="G19" s="58"/>
      <c r="H19" s="57"/>
      <c r="I19" s="60"/>
      <c r="K19" s="63"/>
      <c r="M19" s="63"/>
      <c r="O19" s="63"/>
    </row>
    <row r="20" spans="1:16" ht="12.75" hidden="1">
      <c r="A20" s="56"/>
      <c r="B20" s="57"/>
      <c r="C20" s="58">
        <v>6</v>
      </c>
      <c r="D20" s="57" t="s">
        <v>85</v>
      </c>
      <c r="E20" s="58"/>
      <c r="F20" s="57"/>
      <c r="G20" s="58"/>
      <c r="H20" s="57"/>
      <c r="I20" s="60"/>
      <c r="K20" s="63"/>
      <c r="L20" s="55"/>
      <c r="M20" s="63"/>
      <c r="O20" s="63"/>
      <c r="P20" s="55"/>
    </row>
    <row r="21" spans="1:15" ht="12.75" hidden="1">
      <c r="A21" s="56"/>
      <c r="B21" s="57"/>
      <c r="C21" s="58">
        <v>7</v>
      </c>
      <c r="D21" s="57" t="s">
        <v>86</v>
      </c>
      <c r="E21" s="58"/>
      <c r="F21" s="57"/>
      <c r="G21" s="58"/>
      <c r="H21" s="57"/>
      <c r="I21" s="60"/>
      <c r="K21" s="63"/>
      <c r="M21" s="63"/>
      <c r="O21" s="63"/>
    </row>
    <row r="22" spans="1:15" ht="12.75" hidden="1">
      <c r="A22" s="56"/>
      <c r="B22" s="57"/>
      <c r="C22" s="58"/>
      <c r="D22" s="57"/>
      <c r="E22" s="58"/>
      <c r="F22" s="57"/>
      <c r="G22" s="58"/>
      <c r="H22" s="57"/>
      <c r="I22" s="60"/>
      <c r="K22" s="63"/>
      <c r="M22" s="63"/>
      <c r="O22" s="63"/>
    </row>
    <row r="23" spans="1:15" ht="12.75">
      <c r="A23" s="56"/>
      <c r="B23" s="57"/>
      <c r="C23" s="58"/>
      <c r="D23" s="57"/>
      <c r="E23" s="58"/>
      <c r="F23" s="57"/>
      <c r="G23" s="58"/>
      <c r="H23" s="57"/>
      <c r="I23" s="60"/>
      <c r="K23" s="63"/>
      <c r="M23" s="63"/>
      <c r="O23" s="63"/>
    </row>
    <row r="24" spans="1:9" ht="12.75">
      <c r="A24" s="56"/>
      <c r="B24" s="58"/>
      <c r="C24" s="58"/>
      <c r="D24" s="61" t="s">
        <v>79</v>
      </c>
      <c r="E24" s="57"/>
      <c r="F24" s="58"/>
      <c r="G24" s="57"/>
      <c r="H24" s="57"/>
      <c r="I24" s="60"/>
    </row>
    <row r="25" spans="1:9" ht="12.75">
      <c r="A25" s="56"/>
      <c r="B25" s="58"/>
      <c r="C25" s="58"/>
      <c r="D25" s="58"/>
      <c r="E25" s="57"/>
      <c r="F25" s="58"/>
      <c r="G25" s="57"/>
      <c r="H25" s="57"/>
      <c r="I25" s="60"/>
    </row>
    <row r="26" spans="1:9" ht="15.75" customHeight="1">
      <c r="A26" s="56"/>
      <c r="B26" s="58"/>
      <c r="C26" s="58">
        <v>1</v>
      </c>
      <c r="D26" s="62" t="s">
        <v>90</v>
      </c>
      <c r="E26" s="57"/>
      <c r="F26" s="58"/>
      <c r="G26" s="57"/>
      <c r="H26" s="57"/>
      <c r="I26" s="60"/>
    </row>
    <row r="27" spans="1:9" ht="15.75" customHeight="1">
      <c r="A27" s="69"/>
      <c r="B27" s="57"/>
      <c r="C27" s="58">
        <v>2</v>
      </c>
      <c r="D27" s="57" t="s">
        <v>89</v>
      </c>
      <c r="E27" s="58"/>
      <c r="F27" s="58"/>
      <c r="G27" s="57"/>
      <c r="H27" s="57"/>
      <c r="I27" s="60"/>
    </row>
    <row r="28" spans="1:9" ht="15.75" customHeight="1">
      <c r="A28" s="70"/>
      <c r="B28" s="57"/>
      <c r="C28" s="58">
        <v>3</v>
      </c>
      <c r="D28" s="62" t="s">
        <v>88</v>
      </c>
      <c r="E28" s="58"/>
      <c r="F28" s="58"/>
      <c r="G28" s="57"/>
      <c r="H28" s="57"/>
      <c r="I28" s="60"/>
    </row>
    <row r="29" spans="1:9" ht="15.75" customHeight="1">
      <c r="A29" s="69"/>
      <c r="B29" s="57"/>
      <c r="C29" s="58">
        <v>4</v>
      </c>
      <c r="D29" s="57" t="s">
        <v>87</v>
      </c>
      <c r="E29" s="58"/>
      <c r="F29" s="58"/>
      <c r="G29" s="57"/>
      <c r="H29" s="57"/>
      <c r="I29" s="60"/>
    </row>
    <row r="30" spans="1:9" ht="15.75" customHeight="1">
      <c r="A30" s="69"/>
      <c r="B30" s="57"/>
      <c r="C30" s="58"/>
      <c r="D30" s="57"/>
      <c r="E30" s="58"/>
      <c r="F30" s="58"/>
      <c r="G30" s="57"/>
      <c r="H30" s="57"/>
      <c r="I30" s="60"/>
    </row>
    <row r="31" spans="1:9" ht="15.75" customHeight="1">
      <c r="A31" s="56"/>
      <c r="B31" s="57"/>
      <c r="C31" s="58"/>
      <c r="D31" s="57"/>
      <c r="E31" s="58"/>
      <c r="F31" s="58"/>
      <c r="G31" s="57"/>
      <c r="H31" s="57"/>
      <c r="I31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6.25390625" style="0" customWidth="1"/>
    <col min="3" max="3" width="27.125" style="0" customWidth="1"/>
    <col min="4" max="4" width="2.75390625" style="0" customWidth="1"/>
    <col min="5" max="5" width="25.875" style="0" bestFit="1" customWidth="1"/>
    <col min="6" max="6" width="6.00390625" style="0" customWidth="1"/>
    <col min="7" max="7" width="33.125" style="0" customWidth="1"/>
    <col min="8" max="8" width="18.00390625" style="0" bestFit="1" customWidth="1"/>
    <col min="9" max="9" width="4.875" style="0" bestFit="1" customWidth="1"/>
    <col min="10" max="10" width="29.25390625" style="0" customWidth="1"/>
  </cols>
  <sheetData>
    <row r="2" spans="2:7" ht="24.75" customHeight="1">
      <c r="B2" s="46" t="s">
        <v>41</v>
      </c>
      <c r="C2" s="46"/>
      <c r="G2" s="46"/>
    </row>
    <row r="3" spans="2:7" ht="24.75" customHeight="1">
      <c r="B3" s="46"/>
      <c r="C3" s="46"/>
      <c r="G3" s="46"/>
    </row>
    <row r="4" spans="1:10" ht="66" customHeight="1">
      <c r="A4" s="47" t="s">
        <v>42</v>
      </c>
      <c r="B4" s="47"/>
      <c r="C4" s="48"/>
      <c r="D4" s="48"/>
      <c r="E4" s="47" t="s">
        <v>43</v>
      </c>
      <c r="F4" s="47"/>
      <c r="G4" s="48"/>
      <c r="H4" s="47" t="s">
        <v>44</v>
      </c>
      <c r="I4" s="47"/>
      <c r="J4" s="48"/>
    </row>
    <row r="5" spans="1:10" ht="12.75">
      <c r="A5" s="47" t="s">
        <v>45</v>
      </c>
      <c r="B5" s="47" t="s">
        <v>46</v>
      </c>
      <c r="C5" s="48" t="s">
        <v>47</v>
      </c>
      <c r="D5" s="48"/>
      <c r="E5" s="47" t="s">
        <v>45</v>
      </c>
      <c r="F5" s="47" t="s">
        <v>46</v>
      </c>
      <c r="G5" s="48" t="s">
        <v>48</v>
      </c>
      <c r="H5" s="47" t="s">
        <v>45</v>
      </c>
      <c r="I5" s="47" t="s">
        <v>46</v>
      </c>
      <c r="J5" s="48" t="s">
        <v>49</v>
      </c>
    </row>
    <row r="6" spans="1:10" ht="12.75">
      <c r="A6" s="47" t="s">
        <v>50</v>
      </c>
      <c r="B6" s="47" t="s">
        <v>46</v>
      </c>
      <c r="C6" s="49" t="s">
        <v>51</v>
      </c>
      <c r="D6" s="49"/>
      <c r="E6" s="47" t="s">
        <v>50</v>
      </c>
      <c r="F6" s="47" t="s">
        <v>46</v>
      </c>
      <c r="G6" s="49" t="s">
        <v>52</v>
      </c>
      <c r="H6" s="47" t="s">
        <v>50</v>
      </c>
      <c r="I6" s="47" t="s">
        <v>46</v>
      </c>
      <c r="J6" s="49" t="s">
        <v>53</v>
      </c>
    </row>
    <row r="7" spans="1:10" ht="12.75">
      <c r="A7" s="47" t="s">
        <v>54</v>
      </c>
      <c r="B7" s="47" t="s">
        <v>46</v>
      </c>
      <c r="C7" s="48" t="s">
        <v>55</v>
      </c>
      <c r="D7" s="48"/>
      <c r="E7" s="47" t="s">
        <v>54</v>
      </c>
      <c r="F7" s="47" t="s">
        <v>46</v>
      </c>
      <c r="G7" s="48" t="s">
        <v>56</v>
      </c>
      <c r="H7" s="47" t="s">
        <v>54</v>
      </c>
      <c r="I7" s="47" t="s">
        <v>46</v>
      </c>
      <c r="J7" s="48" t="s">
        <v>57</v>
      </c>
    </row>
    <row r="8" spans="1:10" ht="12.75">
      <c r="A8" s="47" t="s">
        <v>58</v>
      </c>
      <c r="B8" s="47" t="s">
        <v>46</v>
      </c>
      <c r="C8" s="50" t="s">
        <v>59</v>
      </c>
      <c r="D8" s="50"/>
      <c r="E8" s="47" t="s">
        <v>58</v>
      </c>
      <c r="F8" s="47" t="s">
        <v>46</v>
      </c>
      <c r="G8" s="50" t="s">
        <v>60</v>
      </c>
      <c r="H8" s="47" t="s">
        <v>58</v>
      </c>
      <c r="I8" s="47" t="s">
        <v>46</v>
      </c>
      <c r="J8" s="50" t="s">
        <v>61</v>
      </c>
    </row>
    <row r="9" ht="18.75" customHeight="1">
      <c r="G9" s="46"/>
    </row>
    <row r="10" ht="18.75" customHeight="1">
      <c r="G10" s="46"/>
    </row>
    <row r="12" spans="1:8" ht="78.75" customHeight="1">
      <c r="A12" s="47" t="s">
        <v>62</v>
      </c>
      <c r="E12" s="47" t="s">
        <v>63</v>
      </c>
      <c r="H12" s="51" t="s">
        <v>64</v>
      </c>
    </row>
    <row r="13" spans="1:10" ht="12.75">
      <c r="A13" s="47" t="s">
        <v>45</v>
      </c>
      <c r="B13" s="47" t="s">
        <v>46</v>
      </c>
      <c r="C13" s="48" t="s">
        <v>65</v>
      </c>
      <c r="D13" s="48"/>
      <c r="E13" s="47" t="s">
        <v>45</v>
      </c>
      <c r="F13" s="47" t="s">
        <v>46</v>
      </c>
      <c r="G13" s="48" t="s">
        <v>65</v>
      </c>
      <c r="H13" s="47" t="s">
        <v>45</v>
      </c>
      <c r="I13" s="47" t="s">
        <v>46</v>
      </c>
      <c r="J13" s="48" t="s">
        <v>65</v>
      </c>
    </row>
    <row r="14" spans="1:10" s="52" customFormat="1" ht="22.5" customHeight="1">
      <c r="A14" s="47" t="s">
        <v>50</v>
      </c>
      <c r="B14" s="47" t="s">
        <v>46</v>
      </c>
      <c r="C14" s="49" t="s">
        <v>66</v>
      </c>
      <c r="D14" s="49"/>
      <c r="E14" s="47" t="s">
        <v>50</v>
      </c>
      <c r="F14" s="47" t="s">
        <v>46</v>
      </c>
      <c r="G14" s="49" t="s">
        <v>67</v>
      </c>
      <c r="H14" s="47" t="s">
        <v>50</v>
      </c>
      <c r="I14" s="47" t="s">
        <v>46</v>
      </c>
      <c r="J14" s="49" t="s">
        <v>68</v>
      </c>
    </row>
    <row r="15" spans="1:10" s="52" customFormat="1" ht="22.5" customHeight="1">
      <c r="A15" s="47" t="s">
        <v>54</v>
      </c>
      <c r="B15" s="47" t="s">
        <v>46</v>
      </c>
      <c r="C15" s="48" t="s">
        <v>69</v>
      </c>
      <c r="D15" s="48"/>
      <c r="E15" s="47" t="s">
        <v>54</v>
      </c>
      <c r="F15" s="47" t="s">
        <v>46</v>
      </c>
      <c r="G15" s="48" t="s">
        <v>70</v>
      </c>
      <c r="H15" s="47" t="s">
        <v>54</v>
      </c>
      <c r="I15" s="47" t="s">
        <v>46</v>
      </c>
      <c r="J15" s="48" t="s">
        <v>71</v>
      </c>
    </row>
    <row r="16" spans="1:10" s="52" customFormat="1" ht="22.5" customHeight="1">
      <c r="A16" s="47" t="s">
        <v>58</v>
      </c>
      <c r="B16" s="47" t="s">
        <v>46</v>
      </c>
      <c r="C16" s="50" t="s">
        <v>72</v>
      </c>
      <c r="D16" s="50"/>
      <c r="E16" s="47" t="s">
        <v>58</v>
      </c>
      <c r="F16" s="47" t="s">
        <v>46</v>
      </c>
      <c r="G16" s="50" t="s">
        <v>73</v>
      </c>
      <c r="H16" s="47" t="s">
        <v>58</v>
      </c>
      <c r="I16" s="47" t="s">
        <v>46</v>
      </c>
      <c r="J16" s="50" t="s">
        <v>74</v>
      </c>
    </row>
    <row r="17" spans="2:3" s="52" customFormat="1" ht="22.5" customHeight="1">
      <c r="B17" s="53"/>
      <c r="C17" s="53"/>
    </row>
    <row r="18" spans="2:3" s="52" customFormat="1" ht="22.5" customHeight="1">
      <c r="B18" s="53"/>
      <c r="C18" s="53"/>
    </row>
    <row r="19" spans="2:3" s="52" customFormat="1" ht="22.5" customHeight="1">
      <c r="B19" s="53"/>
      <c r="C19" s="53"/>
    </row>
    <row r="20" spans="2:3" s="52" customFormat="1" ht="18">
      <c r="B20" s="53"/>
      <c r="C20" s="5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sistem</cp:lastModifiedBy>
  <cp:lastPrinted>2015-03-14T07:35:20Z</cp:lastPrinted>
  <dcterms:created xsi:type="dcterms:W3CDTF">2015-03-14T07:20:03Z</dcterms:created>
  <dcterms:modified xsi:type="dcterms:W3CDTF">2015-05-06T11:48:03Z</dcterms:modified>
  <cp:category/>
  <cp:version/>
  <cp:contentType/>
  <cp:contentStatus/>
</cp:coreProperties>
</file>